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2"/>
  </bookViews>
  <sheets>
    <sheet name="wariant I" sheetId="1" r:id="rId1"/>
    <sheet name="wariant II" sheetId="2" r:id="rId2"/>
    <sheet name="wariant III" sheetId="3" r:id="rId3"/>
  </sheets>
  <definedNames/>
  <calcPr fullCalcOnLoad="1"/>
</workbook>
</file>

<file path=xl/sharedStrings.xml><?xml version="1.0" encoding="utf-8"?>
<sst xmlns="http://schemas.openxmlformats.org/spreadsheetml/2006/main" count="156" uniqueCount="43">
  <si>
    <t xml:space="preserve">- </t>
  </si>
  <si>
    <t>-</t>
  </si>
  <si>
    <t>Ubezpieczenie od kradzieży z włamaniem i rabunku</t>
  </si>
  <si>
    <t>Ubezpieczenie OC</t>
  </si>
  <si>
    <t>Ubezpieczenia komunikacja (OC, NW, AC)</t>
  </si>
  <si>
    <t>Z poważaniem</t>
  </si>
  <si>
    <t>Szacunek składki ubezpieczeniowej w przeliczeniu na EURO wynosi:</t>
  </si>
  <si>
    <t>Szacunek składki ubezpieczeniowej (na okres 1 roku):</t>
  </si>
  <si>
    <t>Ubezpieczenie od ognia i innych zdarzeń losowych - zgodnie z wykazami</t>
  </si>
  <si>
    <t>Ubezpieczenie sprzętu elektronicznego  - zgodnie z wykazami</t>
  </si>
  <si>
    <t>Zwiększenie wartości zamówienia o zamówienia uzupełniające (50%)</t>
  </si>
  <si>
    <t>1 EUR = 3,839 PLN</t>
  </si>
  <si>
    <t>Szacunek składki ubezpieczeniowej (na okres 3 lat):</t>
  </si>
  <si>
    <t xml:space="preserve">W związku powyższym sugerujemy zastosowanie procedury zamówienia publicznego w formie przetargu nieograniczonego na kwotę poniżej 193 000 EURO </t>
  </si>
  <si>
    <t>Kurs EURO wg Rozporządzenia Prezesa Rady Ministrów z dnia 23 grudnia 2009 r. w sprawie średniego kursu złotego w stosunku do euro stanowiącego podstawę przeliczania wartości zamówień publicznych (Dz.U. z 2009 r. Nr 224, poz. 1796)</t>
  </si>
  <si>
    <t>kradzież zwykła - s.u. 10.000 zł</t>
  </si>
  <si>
    <t xml:space="preserve"> </t>
  </si>
  <si>
    <t>Ubezpieczenie szyb od stłuczenia - s.u. 10.000 zł</t>
  </si>
  <si>
    <t xml:space="preserve">OC deliktowe s.g. 300.000 zł </t>
  </si>
  <si>
    <t>OC pracodawcy - podlimit 200.000 zł</t>
  </si>
  <si>
    <t>OC za drogi - podlimit 200.000 zł</t>
  </si>
  <si>
    <t>wyposażenie - s.u. 50.000 zł</t>
  </si>
  <si>
    <t>wyposażenie OSP - s.u. 20.000 zł</t>
  </si>
  <si>
    <t>mienie pracownicze i uczniowskie - s.u. 10.000 zł</t>
  </si>
  <si>
    <t>OC stołówki - podlimit 500.000 zł</t>
  </si>
  <si>
    <t>OC imprezy masowe - podlimit 500.000 zł</t>
  </si>
  <si>
    <t>OC pracodawcy - podlimit 300.000 zł</t>
  </si>
  <si>
    <t>OC wzajemne - podlimit 300.000 zł</t>
  </si>
  <si>
    <t xml:space="preserve">OC deliktowe s.g. 1.000.000 zł </t>
  </si>
  <si>
    <t>OC za drogi - podlimit 500.000 zł</t>
  </si>
  <si>
    <t>NNW strażaków (wariant imienny i bezimienny)</t>
  </si>
  <si>
    <t xml:space="preserve">OC deliktowe s.g. 500.000 zł </t>
  </si>
  <si>
    <t>Czernice Borowe, dnia 25.10.2011 r.</t>
  </si>
  <si>
    <t>Gmina Czernice Borowe</t>
  </si>
  <si>
    <t>ul. Dolna 2</t>
  </si>
  <si>
    <t>06 - 415 Czernice Borowe</t>
  </si>
  <si>
    <t>Szacunek wysokości składki za ubezpieczenie majątku i pojazdów należących do                 Gmina Czernice Borowe zgodnie z projektem SIWZ</t>
  </si>
  <si>
    <t>OC stołówki - podlimit 300.000 zł</t>
  </si>
  <si>
    <t>OC imprezy masowe - podlimit 300.000 zł</t>
  </si>
  <si>
    <t>OC wzajemne - podlimit 200.000 zł</t>
  </si>
  <si>
    <t xml:space="preserve">NNW sołtysów </t>
  </si>
  <si>
    <t>OC stołówki - podlimit 700.000 zł</t>
  </si>
  <si>
    <t>OC wzajemne - podlimit 500.000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</si>
</sst>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165" fontId="5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7"/>
  <sheetViews>
    <sheetView zoomScalePageLayoutView="0" workbookViewId="0" topLeftCell="A7">
      <selection activeCell="B23" sqref="B23:B28"/>
    </sheetView>
  </sheetViews>
  <sheetFormatPr defaultColWidth="9.140625" defaultRowHeight="12.75"/>
  <cols>
    <col min="1" max="1" width="5.140625" style="0" customWidth="1"/>
    <col min="6" max="6" width="25.28125" style="0" customWidth="1"/>
    <col min="8" max="8" width="16.28125" style="0" customWidth="1"/>
    <col min="9" max="11" width="14.28125" style="0" hidden="1" customWidth="1"/>
    <col min="12" max="12" width="0" style="0" hidden="1" customWidth="1"/>
  </cols>
  <sheetData>
    <row r="3" spans="1:11" ht="14.25">
      <c r="A3" s="1"/>
      <c r="B3" s="1"/>
      <c r="C3" s="1"/>
      <c r="D3" s="1"/>
      <c r="E3" s="1"/>
      <c r="H3" s="23"/>
      <c r="I3" s="14"/>
      <c r="J3" s="14"/>
      <c r="K3" s="14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1"/>
      <c r="B5" s="1"/>
      <c r="C5" s="1"/>
      <c r="D5" s="1"/>
      <c r="E5" s="1"/>
      <c r="F5" s="1"/>
      <c r="G5" s="1"/>
      <c r="H5" s="26" t="s">
        <v>32</v>
      </c>
      <c r="I5" s="1"/>
      <c r="J5" s="1"/>
      <c r="K5" s="1"/>
    </row>
    <row r="6" spans="1:11" ht="14.25">
      <c r="A6" s="1"/>
      <c r="B6" s="1"/>
      <c r="C6" s="1"/>
      <c r="D6" s="1"/>
      <c r="E6" s="1"/>
      <c r="H6" s="13" t="s">
        <v>33</v>
      </c>
      <c r="I6" s="13"/>
      <c r="J6" s="13"/>
      <c r="K6" s="13"/>
    </row>
    <row r="7" spans="1:11" ht="14.25">
      <c r="A7" s="1"/>
      <c r="B7" s="1"/>
      <c r="C7" s="1"/>
      <c r="D7" s="1"/>
      <c r="E7" s="1"/>
      <c r="H7" s="13" t="s">
        <v>34</v>
      </c>
      <c r="I7" s="13"/>
      <c r="J7" s="13"/>
      <c r="K7" s="13"/>
    </row>
    <row r="8" spans="1:11" ht="14.25">
      <c r="A8" s="1"/>
      <c r="B8" s="1"/>
      <c r="C8" s="1"/>
      <c r="D8" s="1"/>
      <c r="E8" s="1"/>
      <c r="H8" s="13" t="s">
        <v>35</v>
      </c>
      <c r="I8" s="13"/>
      <c r="J8" s="13"/>
      <c r="K8" s="13"/>
    </row>
    <row r="9" spans="1:11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2.25" customHeight="1">
      <c r="A10" s="27" t="s">
        <v>36</v>
      </c>
      <c r="B10" s="27"/>
      <c r="C10" s="27"/>
      <c r="D10" s="27"/>
      <c r="E10" s="27"/>
      <c r="F10" s="27"/>
      <c r="G10" s="27"/>
      <c r="H10" s="27"/>
      <c r="I10" s="2"/>
      <c r="J10" s="2"/>
      <c r="K10" s="2"/>
    </row>
    <row r="11" spans="1:11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6.5" customHeight="1">
      <c r="A12" s="15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2.75">
      <c r="A14" s="4">
        <v>1</v>
      </c>
      <c r="B14" s="5" t="s">
        <v>8</v>
      </c>
      <c r="C14" s="5"/>
      <c r="D14" s="5"/>
      <c r="E14" s="5"/>
      <c r="F14" s="5"/>
      <c r="G14" s="6" t="s">
        <v>0</v>
      </c>
      <c r="H14" s="7">
        <v>6500</v>
      </c>
      <c r="I14" s="7"/>
      <c r="J14" s="7"/>
      <c r="K14" s="7"/>
      <c r="M14">
        <v>17327566</v>
      </c>
    </row>
    <row r="15" spans="1:13" ht="12.75">
      <c r="A15" s="4">
        <v>2</v>
      </c>
      <c r="B15" s="5" t="s">
        <v>9</v>
      </c>
      <c r="C15" s="5"/>
      <c r="D15" s="5"/>
      <c r="E15" s="5"/>
      <c r="F15" s="5"/>
      <c r="G15" s="4" t="s">
        <v>1</v>
      </c>
      <c r="H15" s="7">
        <v>500</v>
      </c>
      <c r="I15" s="7"/>
      <c r="J15" s="7"/>
      <c r="K15" s="7"/>
      <c r="M15">
        <v>218337.72</v>
      </c>
    </row>
    <row r="16" spans="1:11" ht="12.75">
      <c r="A16" s="4">
        <v>3</v>
      </c>
      <c r="B16" s="5" t="s">
        <v>2</v>
      </c>
      <c r="C16" s="5"/>
      <c r="D16" s="5"/>
      <c r="E16" s="5"/>
      <c r="F16" s="5"/>
      <c r="G16" s="4" t="s">
        <v>1</v>
      </c>
      <c r="H16" s="7">
        <v>500</v>
      </c>
      <c r="I16" s="7"/>
      <c r="J16" s="7"/>
      <c r="K16" s="7"/>
    </row>
    <row r="17" spans="1:11" ht="12.75">
      <c r="A17" s="4" t="s">
        <v>1</v>
      </c>
      <c r="B17" s="24" t="s">
        <v>21</v>
      </c>
      <c r="C17" s="5"/>
      <c r="D17" s="5"/>
      <c r="E17" s="5"/>
      <c r="F17" s="5"/>
      <c r="G17" s="4"/>
      <c r="I17" s="7"/>
      <c r="J17" s="7"/>
      <c r="K17" s="7"/>
    </row>
    <row r="18" spans="1:11" ht="12.75">
      <c r="A18" s="4" t="s">
        <v>1</v>
      </c>
      <c r="B18" s="24" t="s">
        <v>22</v>
      </c>
      <c r="C18" s="5"/>
      <c r="D18" s="5"/>
      <c r="E18" s="5"/>
      <c r="F18" s="5"/>
      <c r="G18" s="4"/>
      <c r="H18" s="7" t="s">
        <v>16</v>
      </c>
      <c r="I18" s="7"/>
      <c r="J18" s="7"/>
      <c r="K18" s="7"/>
    </row>
    <row r="19" spans="1:11" ht="12.75">
      <c r="A19" s="25" t="s">
        <v>1</v>
      </c>
      <c r="B19" s="24" t="s">
        <v>23</v>
      </c>
      <c r="C19" s="5"/>
      <c r="D19" s="5"/>
      <c r="E19" s="5"/>
      <c r="F19" s="5"/>
      <c r="G19" s="4"/>
      <c r="H19" s="7"/>
      <c r="I19" s="7"/>
      <c r="J19" s="7"/>
      <c r="K19" s="7"/>
    </row>
    <row r="20" spans="1:11" ht="12.75">
      <c r="A20" s="4" t="s">
        <v>1</v>
      </c>
      <c r="B20" s="5" t="s">
        <v>15</v>
      </c>
      <c r="C20" s="5"/>
      <c r="D20" s="5"/>
      <c r="E20" s="5"/>
      <c r="F20" s="5"/>
      <c r="G20" s="4"/>
      <c r="H20" s="7"/>
      <c r="I20" s="7"/>
      <c r="J20" s="7"/>
      <c r="K20" s="7"/>
    </row>
    <row r="21" spans="1:11" ht="12.75">
      <c r="A21" s="4">
        <v>4</v>
      </c>
      <c r="B21" s="5" t="s">
        <v>17</v>
      </c>
      <c r="C21" s="5"/>
      <c r="D21" s="5"/>
      <c r="E21" s="5"/>
      <c r="F21" s="5"/>
      <c r="G21" s="4" t="s">
        <v>1</v>
      </c>
      <c r="H21" s="7">
        <v>300</v>
      </c>
      <c r="I21" s="7"/>
      <c r="J21" s="7"/>
      <c r="K21" s="7"/>
    </row>
    <row r="22" spans="1:11" ht="12.75">
      <c r="A22" s="4">
        <v>5</v>
      </c>
      <c r="B22" s="5" t="s">
        <v>3</v>
      </c>
      <c r="C22" s="5"/>
      <c r="D22" s="5"/>
      <c r="E22" s="5"/>
      <c r="F22" s="5"/>
      <c r="G22" s="4" t="s">
        <v>1</v>
      </c>
      <c r="H22" s="7">
        <v>5000</v>
      </c>
      <c r="I22" s="7"/>
      <c r="J22" s="7"/>
      <c r="K22" s="7"/>
    </row>
    <row r="23" spans="1:11" ht="12.75">
      <c r="A23" s="4" t="s">
        <v>1</v>
      </c>
      <c r="B23" s="24" t="s">
        <v>18</v>
      </c>
      <c r="C23" s="5"/>
      <c r="D23" s="5"/>
      <c r="E23" s="5"/>
      <c r="F23" s="5"/>
      <c r="G23" s="4"/>
      <c r="H23" s="7"/>
      <c r="I23" s="7"/>
      <c r="J23" s="7"/>
      <c r="K23" s="7"/>
    </row>
    <row r="24" spans="1:11" ht="12.75">
      <c r="A24" s="4" t="s">
        <v>1</v>
      </c>
      <c r="B24" s="24" t="s">
        <v>37</v>
      </c>
      <c r="C24" s="5"/>
      <c r="D24" s="5"/>
      <c r="E24" s="5"/>
      <c r="F24" s="5"/>
      <c r="G24" s="4"/>
      <c r="H24" s="7"/>
      <c r="I24" s="7"/>
      <c r="J24" s="7"/>
      <c r="K24" s="7"/>
    </row>
    <row r="25" spans="1:11" ht="12.75">
      <c r="A25" s="4" t="s">
        <v>1</v>
      </c>
      <c r="B25" s="24" t="s">
        <v>38</v>
      </c>
      <c r="C25" s="5"/>
      <c r="D25" s="5"/>
      <c r="E25" s="5"/>
      <c r="F25" s="5"/>
      <c r="G25" s="4"/>
      <c r="H25" s="7"/>
      <c r="I25" s="7"/>
      <c r="J25" s="7"/>
      <c r="K25" s="7"/>
    </row>
    <row r="26" spans="1:11" ht="12.75">
      <c r="A26" s="4" t="s">
        <v>1</v>
      </c>
      <c r="B26" s="24" t="s">
        <v>19</v>
      </c>
      <c r="C26" s="5"/>
      <c r="D26" s="5"/>
      <c r="E26" s="5"/>
      <c r="F26" s="5"/>
      <c r="G26" s="4"/>
      <c r="H26" s="7"/>
      <c r="I26" s="7"/>
      <c r="J26" s="7"/>
      <c r="K26" s="7"/>
    </row>
    <row r="27" spans="1:11" ht="12.75">
      <c r="A27" s="4" t="s">
        <v>1</v>
      </c>
      <c r="B27" s="24" t="s">
        <v>39</v>
      </c>
      <c r="C27" s="5"/>
      <c r="D27" s="5"/>
      <c r="E27" s="5"/>
      <c r="F27" s="5"/>
      <c r="G27" s="4"/>
      <c r="H27" s="7"/>
      <c r="I27" s="7"/>
      <c r="J27" s="7"/>
      <c r="K27" s="7"/>
    </row>
    <row r="28" spans="1:11" ht="12.75">
      <c r="A28" s="25" t="s">
        <v>1</v>
      </c>
      <c r="B28" s="24" t="s">
        <v>20</v>
      </c>
      <c r="C28" s="5"/>
      <c r="D28" s="5"/>
      <c r="E28" s="5"/>
      <c r="F28" s="5"/>
      <c r="G28" s="4"/>
      <c r="H28" s="7"/>
      <c r="I28" s="7"/>
      <c r="J28" s="7"/>
      <c r="K28" s="7"/>
    </row>
    <row r="29" spans="1:11" ht="12.75">
      <c r="A29" s="25">
        <v>6</v>
      </c>
      <c r="B29" s="24" t="s">
        <v>30</v>
      </c>
      <c r="C29" s="5"/>
      <c r="D29" s="5"/>
      <c r="E29" s="5"/>
      <c r="F29" s="5"/>
      <c r="G29" s="25" t="s">
        <v>1</v>
      </c>
      <c r="H29" s="7">
        <v>1500</v>
      </c>
      <c r="I29" s="7"/>
      <c r="J29" s="7"/>
      <c r="K29" s="7"/>
    </row>
    <row r="30" spans="1:11" ht="12.75">
      <c r="A30" s="25">
        <v>7</v>
      </c>
      <c r="B30" s="24" t="s">
        <v>40</v>
      </c>
      <c r="C30" s="5"/>
      <c r="D30" s="5"/>
      <c r="E30" s="5"/>
      <c r="F30" s="5"/>
      <c r="G30" s="25" t="s">
        <v>1</v>
      </c>
      <c r="H30" s="7">
        <v>500</v>
      </c>
      <c r="I30" s="7"/>
      <c r="J30" s="7"/>
      <c r="K30" s="7"/>
    </row>
    <row r="31" spans="1:11" ht="12.75">
      <c r="A31" s="4">
        <v>8</v>
      </c>
      <c r="B31" s="24" t="s">
        <v>4</v>
      </c>
      <c r="C31" s="5"/>
      <c r="D31" s="5"/>
      <c r="E31" s="5"/>
      <c r="F31" s="5"/>
      <c r="G31" s="4" t="s">
        <v>1</v>
      </c>
      <c r="H31" s="7">
        <v>10000</v>
      </c>
      <c r="I31" s="7"/>
      <c r="J31" s="7"/>
      <c r="K31" s="7"/>
    </row>
    <row r="32" spans="1:11" ht="12.75">
      <c r="A32" s="4"/>
      <c r="B32" s="5"/>
      <c r="C32" s="5"/>
      <c r="D32" s="5"/>
      <c r="E32" s="5"/>
      <c r="F32" s="5"/>
      <c r="G32" s="5"/>
      <c r="H32" s="8">
        <f>SUM(H14:H31)</f>
        <v>24800</v>
      </c>
      <c r="I32" s="8"/>
      <c r="J32" s="8"/>
      <c r="K32" s="8"/>
    </row>
    <row r="33" spans="1:11" ht="12.75">
      <c r="A33" s="9"/>
      <c r="B33" s="10"/>
      <c r="C33" s="10"/>
      <c r="D33" s="10"/>
      <c r="E33" s="10"/>
      <c r="F33" s="10"/>
      <c r="G33" s="10"/>
      <c r="H33" s="11"/>
      <c r="I33" s="11"/>
      <c r="J33" s="11"/>
      <c r="K33" s="11"/>
    </row>
    <row r="34" spans="1:11" ht="14.25">
      <c r="A34" s="31" t="s">
        <v>10</v>
      </c>
      <c r="B34" s="31"/>
      <c r="C34" s="31"/>
      <c r="D34" s="31"/>
      <c r="E34" s="31"/>
      <c r="F34" s="31"/>
      <c r="G34" s="1"/>
      <c r="H34" s="17">
        <f>SUM(H32,H32*0.5)</f>
        <v>37200</v>
      </c>
      <c r="I34" s="17"/>
      <c r="J34" s="17"/>
      <c r="K34" s="17"/>
    </row>
    <row r="35" spans="1:11" ht="43.5" customHeight="1">
      <c r="A35" s="28" t="s">
        <v>14</v>
      </c>
      <c r="B35" s="29"/>
      <c r="C35" s="29"/>
      <c r="D35" s="29"/>
      <c r="E35" s="29"/>
      <c r="F35" s="29"/>
      <c r="G35" s="29"/>
      <c r="H35" s="29"/>
      <c r="I35" s="18"/>
      <c r="J35" s="18"/>
      <c r="K35" s="18"/>
    </row>
    <row r="36" spans="1:11" ht="12.75">
      <c r="A36" s="5" t="s">
        <v>11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 t="s">
        <v>6</v>
      </c>
      <c r="B38" s="5"/>
      <c r="C38" s="5"/>
      <c r="D38" s="5"/>
      <c r="E38" s="5"/>
      <c r="F38" s="5"/>
      <c r="G38" s="5"/>
      <c r="H38" s="12">
        <f>SUM(H34/3.8771)</f>
        <v>9594.80023729076</v>
      </c>
      <c r="I38" s="5"/>
      <c r="J38" s="5"/>
      <c r="K38" s="5"/>
    </row>
    <row r="39" spans="1:11" ht="8.25" customHeight="1">
      <c r="A39" s="5"/>
      <c r="B39" s="5"/>
      <c r="C39" s="5"/>
      <c r="D39" s="5"/>
      <c r="E39" s="5"/>
      <c r="F39" s="5"/>
      <c r="G39" s="5"/>
      <c r="I39" s="12"/>
      <c r="J39" s="12"/>
      <c r="K39" s="12"/>
    </row>
    <row r="40" spans="1:11" ht="15">
      <c r="A40" s="15" t="s">
        <v>12</v>
      </c>
      <c r="B40" s="2"/>
      <c r="C40" s="2"/>
      <c r="D40" s="2"/>
      <c r="E40" s="2"/>
      <c r="F40" s="2"/>
      <c r="H40" s="19">
        <f>PRODUCT(H32,2.9)</f>
        <v>71920</v>
      </c>
      <c r="I40" s="2"/>
      <c r="J40" s="2"/>
      <c r="K40" s="2"/>
    </row>
    <row r="41" spans="1:11" ht="9" customHeight="1">
      <c r="A41" s="15"/>
      <c r="B41" s="2"/>
      <c r="C41" s="2"/>
      <c r="D41" s="2"/>
      <c r="E41" s="2"/>
      <c r="F41" s="2"/>
      <c r="G41" s="20"/>
      <c r="H41" s="21"/>
      <c r="I41" s="2"/>
      <c r="J41" s="2"/>
      <c r="K41" s="2"/>
    </row>
    <row r="42" spans="1:11" ht="15">
      <c r="A42" s="16" t="s">
        <v>10</v>
      </c>
      <c r="B42" s="2"/>
      <c r="C42" s="2"/>
      <c r="D42" s="2"/>
      <c r="E42" s="2"/>
      <c r="F42" s="2"/>
      <c r="G42" s="20"/>
      <c r="H42" s="19">
        <f>PRODUCT(H34,2.9)</f>
        <v>107880</v>
      </c>
      <c r="I42" s="2"/>
      <c r="J42" s="2"/>
      <c r="K42" s="2"/>
    </row>
    <row r="43" spans="1:11" ht="9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5" t="s">
        <v>6</v>
      </c>
      <c r="B44" s="3"/>
      <c r="C44" s="3"/>
      <c r="D44" s="3"/>
      <c r="E44" s="3"/>
      <c r="F44" s="3"/>
      <c r="G44" s="3"/>
      <c r="H44" s="22">
        <f>PRODUCT(H38,2.9)</f>
        <v>27824.9206881432</v>
      </c>
      <c r="I44" s="3"/>
      <c r="J44" s="3"/>
      <c r="K44" s="3"/>
    </row>
    <row r="45" spans="1:11" ht="9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23.25" customHeight="1">
      <c r="A46" s="30" t="s">
        <v>13</v>
      </c>
      <c r="B46" s="30"/>
      <c r="C46" s="30"/>
      <c r="D46" s="30"/>
      <c r="E46" s="30"/>
      <c r="F46" s="30"/>
      <c r="G46" s="30"/>
      <c r="H46" s="30"/>
      <c r="I46" s="3"/>
      <c r="J46" s="3"/>
      <c r="K46" s="3"/>
    </row>
    <row r="47" ht="12.75">
      <c r="H47" t="s">
        <v>5</v>
      </c>
    </row>
  </sheetData>
  <sheetProtection/>
  <mergeCells count="4">
    <mergeCell ref="A10:H10"/>
    <mergeCell ref="A35:H35"/>
    <mergeCell ref="A46:H46"/>
    <mergeCell ref="A34:F34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7"/>
  <sheetViews>
    <sheetView zoomScalePageLayoutView="0" workbookViewId="0" topLeftCell="A8">
      <selection activeCell="B29" sqref="B29"/>
    </sheetView>
  </sheetViews>
  <sheetFormatPr defaultColWidth="9.140625" defaultRowHeight="12.75"/>
  <cols>
    <col min="1" max="1" width="5.140625" style="0" customWidth="1"/>
    <col min="6" max="6" width="25.28125" style="0" customWidth="1"/>
    <col min="8" max="8" width="16.28125" style="0" customWidth="1"/>
    <col min="9" max="11" width="14.28125" style="0" hidden="1" customWidth="1"/>
    <col min="12" max="12" width="0" style="0" hidden="1" customWidth="1"/>
  </cols>
  <sheetData>
    <row r="3" spans="1:11" ht="14.25">
      <c r="A3" s="1"/>
      <c r="B3" s="1"/>
      <c r="C3" s="1"/>
      <c r="D3" s="1"/>
      <c r="E3" s="1"/>
      <c r="H3" s="23"/>
      <c r="I3" s="14"/>
      <c r="J3" s="14"/>
      <c r="K3" s="14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1"/>
      <c r="B5" s="1"/>
      <c r="C5" s="1"/>
      <c r="D5" s="1"/>
      <c r="E5" s="1"/>
      <c r="F5" s="1"/>
      <c r="G5" s="1"/>
      <c r="H5" s="26" t="s">
        <v>32</v>
      </c>
      <c r="I5" s="1"/>
      <c r="J5" s="1"/>
      <c r="K5" s="1"/>
    </row>
    <row r="6" spans="1:11" ht="14.25">
      <c r="A6" s="1"/>
      <c r="B6" s="1"/>
      <c r="C6" s="1"/>
      <c r="D6" s="1"/>
      <c r="E6" s="1"/>
      <c r="H6" s="13" t="s">
        <v>33</v>
      </c>
      <c r="I6" s="13"/>
      <c r="J6" s="13"/>
      <c r="K6" s="13"/>
    </row>
    <row r="7" spans="1:11" ht="14.25">
      <c r="A7" s="1"/>
      <c r="B7" s="1"/>
      <c r="C7" s="1"/>
      <c r="D7" s="1"/>
      <c r="E7" s="1"/>
      <c r="H7" s="13" t="s">
        <v>34</v>
      </c>
      <c r="I7" s="13"/>
      <c r="J7" s="13"/>
      <c r="K7" s="13"/>
    </row>
    <row r="8" spans="1:11" ht="14.25">
      <c r="A8" s="1"/>
      <c r="B8" s="1"/>
      <c r="C8" s="1"/>
      <c r="D8" s="1"/>
      <c r="E8" s="1"/>
      <c r="H8" s="13" t="s">
        <v>35</v>
      </c>
      <c r="I8" s="13"/>
      <c r="J8" s="13"/>
      <c r="K8" s="13"/>
    </row>
    <row r="9" spans="1:11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2.25" customHeight="1">
      <c r="A10" s="27" t="s">
        <v>36</v>
      </c>
      <c r="B10" s="27"/>
      <c r="C10" s="27"/>
      <c r="D10" s="27"/>
      <c r="E10" s="27"/>
      <c r="F10" s="27"/>
      <c r="G10" s="27"/>
      <c r="H10" s="27"/>
      <c r="I10" s="2"/>
      <c r="J10" s="2"/>
      <c r="K10" s="2"/>
    </row>
    <row r="11" spans="1:11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6.5" customHeight="1">
      <c r="A12" s="15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2.75">
      <c r="A14" s="4">
        <v>1</v>
      </c>
      <c r="B14" s="5" t="s">
        <v>8</v>
      </c>
      <c r="C14" s="5"/>
      <c r="D14" s="5"/>
      <c r="E14" s="5"/>
      <c r="F14" s="5"/>
      <c r="G14" s="6" t="s">
        <v>0</v>
      </c>
      <c r="H14" s="7">
        <v>6500</v>
      </c>
      <c r="I14" s="7"/>
      <c r="J14" s="7"/>
      <c r="K14" s="7"/>
      <c r="M14">
        <v>17327566</v>
      </c>
    </row>
    <row r="15" spans="1:13" ht="12.75">
      <c r="A15" s="4">
        <v>2</v>
      </c>
      <c r="B15" s="5" t="s">
        <v>9</v>
      </c>
      <c r="C15" s="5"/>
      <c r="D15" s="5"/>
      <c r="E15" s="5"/>
      <c r="F15" s="5"/>
      <c r="G15" s="4" t="s">
        <v>1</v>
      </c>
      <c r="H15" s="7">
        <v>500</v>
      </c>
      <c r="I15" s="7"/>
      <c r="J15" s="7"/>
      <c r="K15" s="7"/>
      <c r="M15">
        <v>218337.72</v>
      </c>
    </row>
    <row r="16" spans="1:11" ht="12.75">
      <c r="A16" s="4">
        <v>3</v>
      </c>
      <c r="B16" s="5" t="s">
        <v>2</v>
      </c>
      <c r="C16" s="5"/>
      <c r="D16" s="5"/>
      <c r="E16" s="5"/>
      <c r="F16" s="5"/>
      <c r="G16" s="4" t="s">
        <v>1</v>
      </c>
      <c r="H16" s="7">
        <v>500</v>
      </c>
      <c r="I16" s="7"/>
      <c r="J16" s="7"/>
      <c r="K16" s="7"/>
    </row>
    <row r="17" spans="1:11" ht="12.75">
      <c r="A17" s="4" t="s">
        <v>1</v>
      </c>
      <c r="B17" s="24" t="s">
        <v>21</v>
      </c>
      <c r="C17" s="5"/>
      <c r="D17" s="5"/>
      <c r="E17" s="5"/>
      <c r="F17" s="5"/>
      <c r="G17" s="4"/>
      <c r="I17" s="7"/>
      <c r="J17" s="7"/>
      <c r="K17" s="7"/>
    </row>
    <row r="18" spans="1:11" ht="12.75">
      <c r="A18" s="4" t="s">
        <v>1</v>
      </c>
      <c r="B18" s="24" t="s">
        <v>22</v>
      </c>
      <c r="C18" s="5"/>
      <c r="D18" s="5"/>
      <c r="E18" s="5"/>
      <c r="F18" s="5"/>
      <c r="G18" s="4"/>
      <c r="H18" s="7" t="s">
        <v>16</v>
      </c>
      <c r="I18" s="7"/>
      <c r="J18" s="7"/>
      <c r="K18" s="7"/>
    </row>
    <row r="19" spans="1:11" ht="12.75">
      <c r="A19" s="25" t="s">
        <v>1</v>
      </c>
      <c r="B19" s="24" t="s">
        <v>23</v>
      </c>
      <c r="C19" s="5"/>
      <c r="D19" s="5"/>
      <c r="E19" s="5"/>
      <c r="F19" s="5"/>
      <c r="G19" s="4"/>
      <c r="H19" s="7"/>
      <c r="I19" s="7"/>
      <c r="J19" s="7"/>
      <c r="K19" s="7"/>
    </row>
    <row r="20" spans="1:11" ht="12.75">
      <c r="A20" s="4" t="s">
        <v>1</v>
      </c>
      <c r="B20" s="5" t="s">
        <v>15</v>
      </c>
      <c r="C20" s="5"/>
      <c r="D20" s="5"/>
      <c r="E20" s="5"/>
      <c r="F20" s="5"/>
      <c r="G20" s="4"/>
      <c r="H20" s="7"/>
      <c r="I20" s="7"/>
      <c r="J20" s="7"/>
      <c r="K20" s="7"/>
    </row>
    <row r="21" spans="1:11" ht="12.75">
      <c r="A21" s="4">
        <v>4</v>
      </c>
      <c r="B21" s="5" t="s">
        <v>17</v>
      </c>
      <c r="C21" s="5"/>
      <c r="D21" s="5"/>
      <c r="E21" s="5"/>
      <c r="F21" s="5"/>
      <c r="G21" s="4" t="s">
        <v>1</v>
      </c>
      <c r="H21" s="7">
        <v>300</v>
      </c>
      <c r="I21" s="7"/>
      <c r="J21" s="7"/>
      <c r="K21" s="7"/>
    </row>
    <row r="22" spans="1:11" ht="12.75">
      <c r="A22" s="4">
        <v>5</v>
      </c>
      <c r="B22" s="5" t="s">
        <v>3</v>
      </c>
      <c r="C22" s="5"/>
      <c r="D22" s="5"/>
      <c r="E22" s="5"/>
      <c r="F22" s="5"/>
      <c r="G22" s="4" t="s">
        <v>1</v>
      </c>
      <c r="H22" s="7">
        <v>7000</v>
      </c>
      <c r="I22" s="7"/>
      <c r="J22" s="7"/>
      <c r="K22" s="7"/>
    </row>
    <row r="23" spans="1:11" ht="12.75">
      <c r="A23" s="4" t="s">
        <v>1</v>
      </c>
      <c r="B23" s="10" t="s">
        <v>31</v>
      </c>
      <c r="C23" s="5"/>
      <c r="D23" s="5"/>
      <c r="E23" s="5"/>
      <c r="F23" s="5"/>
      <c r="G23" s="4"/>
      <c r="H23" s="7"/>
      <c r="I23" s="7"/>
      <c r="J23" s="7"/>
      <c r="K23" s="7"/>
    </row>
    <row r="24" spans="1:11" ht="12.75">
      <c r="A24" s="4" t="s">
        <v>1</v>
      </c>
      <c r="B24" s="10" t="s">
        <v>24</v>
      </c>
      <c r="C24" s="5"/>
      <c r="D24" s="5"/>
      <c r="E24" s="5"/>
      <c r="F24" s="5"/>
      <c r="G24" s="4"/>
      <c r="H24" s="7"/>
      <c r="I24" s="7"/>
      <c r="J24" s="7"/>
      <c r="K24" s="7"/>
    </row>
    <row r="25" spans="1:11" ht="12.75">
      <c r="A25" s="4" t="s">
        <v>1</v>
      </c>
      <c r="B25" s="24" t="s">
        <v>38</v>
      </c>
      <c r="C25" s="5"/>
      <c r="D25" s="5"/>
      <c r="E25" s="5"/>
      <c r="F25" s="5"/>
      <c r="G25" s="4"/>
      <c r="H25" s="7"/>
      <c r="I25" s="7"/>
      <c r="J25" s="7"/>
      <c r="K25" s="7"/>
    </row>
    <row r="26" spans="1:11" ht="12.75">
      <c r="A26" s="4" t="s">
        <v>1</v>
      </c>
      <c r="B26" s="10" t="s">
        <v>26</v>
      </c>
      <c r="C26" s="5"/>
      <c r="D26" s="5"/>
      <c r="E26" s="5"/>
      <c r="F26" s="5"/>
      <c r="G26" s="4"/>
      <c r="H26" s="7"/>
      <c r="I26" s="7"/>
      <c r="J26" s="7"/>
      <c r="K26" s="7"/>
    </row>
    <row r="27" spans="1:11" ht="12.75">
      <c r="A27" s="4" t="s">
        <v>1</v>
      </c>
      <c r="B27" s="10" t="s">
        <v>27</v>
      </c>
      <c r="C27" s="5"/>
      <c r="D27" s="5"/>
      <c r="E27" s="5"/>
      <c r="F27" s="5"/>
      <c r="G27" s="4"/>
      <c r="H27" s="7"/>
      <c r="I27" s="7"/>
      <c r="J27" s="7"/>
      <c r="K27" s="7"/>
    </row>
    <row r="28" spans="1:11" ht="12.75">
      <c r="A28" s="4" t="s">
        <v>1</v>
      </c>
      <c r="B28" s="10" t="s">
        <v>29</v>
      </c>
      <c r="C28" s="5"/>
      <c r="D28" s="5"/>
      <c r="E28" s="5"/>
      <c r="F28" s="5"/>
      <c r="G28" s="4"/>
      <c r="H28" s="7"/>
      <c r="I28" s="7"/>
      <c r="J28" s="7"/>
      <c r="K28" s="7"/>
    </row>
    <row r="29" spans="1:11" ht="12.75">
      <c r="A29" s="25">
        <v>6</v>
      </c>
      <c r="B29" s="24" t="s">
        <v>30</v>
      </c>
      <c r="C29" s="5"/>
      <c r="D29" s="5"/>
      <c r="E29" s="5"/>
      <c r="F29" s="5"/>
      <c r="G29" s="25" t="s">
        <v>1</v>
      </c>
      <c r="H29" s="7">
        <v>1500</v>
      </c>
      <c r="I29" s="7"/>
      <c r="J29" s="7"/>
      <c r="K29" s="7"/>
    </row>
    <row r="30" spans="1:11" ht="12.75">
      <c r="A30" s="25">
        <v>7</v>
      </c>
      <c r="B30" s="24" t="s">
        <v>40</v>
      </c>
      <c r="C30" s="5"/>
      <c r="D30" s="5"/>
      <c r="E30" s="5"/>
      <c r="F30" s="5"/>
      <c r="G30" s="25" t="s">
        <v>1</v>
      </c>
      <c r="H30" s="7">
        <v>500</v>
      </c>
      <c r="I30" s="7"/>
      <c r="J30" s="7"/>
      <c r="K30" s="7"/>
    </row>
    <row r="31" spans="1:11" ht="12.75">
      <c r="A31" s="4">
        <v>8</v>
      </c>
      <c r="B31" s="5" t="s">
        <v>4</v>
      </c>
      <c r="C31" s="5"/>
      <c r="D31" s="5"/>
      <c r="E31" s="5"/>
      <c r="F31" s="5"/>
      <c r="G31" s="4" t="s">
        <v>1</v>
      </c>
      <c r="H31" s="7">
        <v>10000</v>
      </c>
      <c r="I31" s="7"/>
      <c r="J31" s="7"/>
      <c r="K31" s="7"/>
    </row>
    <row r="32" spans="1:11" ht="12.75">
      <c r="A32" s="4"/>
      <c r="B32" s="5"/>
      <c r="C32" s="5"/>
      <c r="D32" s="5"/>
      <c r="E32" s="5"/>
      <c r="F32" s="5"/>
      <c r="G32" s="5"/>
      <c r="H32" s="8">
        <f>SUM(H14:H31)</f>
        <v>26800</v>
      </c>
      <c r="I32" s="8"/>
      <c r="J32" s="8"/>
      <c r="K32" s="8"/>
    </row>
    <row r="33" spans="1:11" ht="12.75">
      <c r="A33" s="9"/>
      <c r="B33" s="10"/>
      <c r="C33" s="10"/>
      <c r="D33" s="10"/>
      <c r="E33" s="10"/>
      <c r="F33" s="10"/>
      <c r="G33" s="10"/>
      <c r="H33" s="11"/>
      <c r="I33" s="11"/>
      <c r="J33" s="11"/>
      <c r="K33" s="11"/>
    </row>
    <row r="34" spans="1:11" ht="14.25">
      <c r="A34" s="16" t="s">
        <v>10</v>
      </c>
      <c r="B34" s="1"/>
      <c r="C34" s="1"/>
      <c r="D34" s="1"/>
      <c r="E34" s="1"/>
      <c r="F34" s="1"/>
      <c r="G34" s="1"/>
      <c r="H34" s="17">
        <f>SUM(H32,H32*0.5)</f>
        <v>40200</v>
      </c>
      <c r="I34" s="17"/>
      <c r="J34" s="17"/>
      <c r="K34" s="17"/>
    </row>
    <row r="35" spans="1:11" ht="43.5" customHeight="1">
      <c r="A35" s="29" t="s">
        <v>14</v>
      </c>
      <c r="B35" s="29"/>
      <c r="C35" s="29"/>
      <c r="D35" s="29"/>
      <c r="E35" s="29"/>
      <c r="F35" s="29"/>
      <c r="G35" s="29"/>
      <c r="H35" s="29"/>
      <c r="I35" s="18"/>
      <c r="J35" s="18"/>
      <c r="K35" s="18"/>
    </row>
    <row r="36" spans="1:11" ht="12.75">
      <c r="A36" s="5" t="s">
        <v>11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 t="s">
        <v>6</v>
      </c>
      <c r="B38" s="5"/>
      <c r="C38" s="5"/>
      <c r="D38" s="5"/>
      <c r="E38" s="5"/>
      <c r="F38" s="5"/>
      <c r="G38" s="5"/>
      <c r="H38" s="12">
        <f>SUM(H34/3.8771)</f>
        <v>10368.574449975496</v>
      </c>
      <c r="I38" s="5"/>
      <c r="J38" s="5"/>
      <c r="K38" s="5"/>
    </row>
    <row r="39" spans="1:11" ht="8.25" customHeight="1">
      <c r="A39" s="5"/>
      <c r="B39" s="5"/>
      <c r="C39" s="5"/>
      <c r="D39" s="5"/>
      <c r="E39" s="5"/>
      <c r="F39" s="5"/>
      <c r="G39" s="5"/>
      <c r="I39" s="12"/>
      <c r="J39" s="12"/>
      <c r="K39" s="12"/>
    </row>
    <row r="40" spans="1:11" ht="15">
      <c r="A40" s="15" t="s">
        <v>12</v>
      </c>
      <c r="B40" s="2"/>
      <c r="C40" s="2"/>
      <c r="D40" s="2"/>
      <c r="E40" s="2"/>
      <c r="F40" s="2"/>
      <c r="H40" s="19">
        <f>PRODUCT(H32,2.9)</f>
        <v>77720</v>
      </c>
      <c r="I40" s="2"/>
      <c r="J40" s="2"/>
      <c r="K40" s="2"/>
    </row>
    <row r="41" spans="1:11" ht="9" customHeight="1">
      <c r="A41" s="15"/>
      <c r="B41" s="2"/>
      <c r="C41" s="2"/>
      <c r="D41" s="2"/>
      <c r="E41" s="2"/>
      <c r="F41" s="2"/>
      <c r="G41" s="20"/>
      <c r="H41" s="21"/>
      <c r="I41" s="2"/>
      <c r="J41" s="2"/>
      <c r="K41" s="2"/>
    </row>
    <row r="42" spans="1:11" ht="15">
      <c r="A42" s="16" t="s">
        <v>10</v>
      </c>
      <c r="B42" s="2"/>
      <c r="C42" s="2"/>
      <c r="D42" s="2"/>
      <c r="E42" s="2"/>
      <c r="F42" s="2"/>
      <c r="G42" s="20"/>
      <c r="H42" s="19">
        <f>PRODUCT(H34,2.9)</f>
        <v>116580</v>
      </c>
      <c r="I42" s="2"/>
      <c r="J42" s="2"/>
      <c r="K42" s="2"/>
    </row>
    <row r="43" spans="1:11" ht="9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5" t="s">
        <v>6</v>
      </c>
      <c r="B44" s="3"/>
      <c r="C44" s="3"/>
      <c r="D44" s="3"/>
      <c r="E44" s="3"/>
      <c r="F44" s="3"/>
      <c r="G44" s="3"/>
      <c r="H44" s="22">
        <f>PRODUCT(H38,2.9)</f>
        <v>30068.865904928938</v>
      </c>
      <c r="I44" s="3"/>
      <c r="J44" s="3"/>
      <c r="K44" s="3"/>
    </row>
    <row r="45" spans="1:11" ht="9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23.25" customHeight="1">
      <c r="A46" s="30" t="s">
        <v>13</v>
      </c>
      <c r="B46" s="30"/>
      <c r="C46" s="30"/>
      <c r="D46" s="30"/>
      <c r="E46" s="30"/>
      <c r="F46" s="30"/>
      <c r="G46" s="30"/>
      <c r="H46" s="30"/>
      <c r="I46" s="3"/>
      <c r="J46" s="3"/>
      <c r="K46" s="3"/>
    </row>
    <row r="47" ht="12.75">
      <c r="H47" t="s">
        <v>5</v>
      </c>
    </row>
  </sheetData>
  <sheetProtection/>
  <mergeCells count="3">
    <mergeCell ref="A10:H10"/>
    <mergeCell ref="A35:H35"/>
    <mergeCell ref="A46:H46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7"/>
  <sheetViews>
    <sheetView tabSelected="1" zoomScalePageLayoutView="0" workbookViewId="0" topLeftCell="A1">
      <selection activeCell="S24" sqref="S24"/>
    </sheetView>
  </sheetViews>
  <sheetFormatPr defaultColWidth="9.140625" defaultRowHeight="12.75"/>
  <cols>
    <col min="1" max="1" width="5.140625" style="0" customWidth="1"/>
    <col min="6" max="6" width="25.28125" style="0" customWidth="1"/>
    <col min="8" max="8" width="16.28125" style="0" customWidth="1"/>
    <col min="9" max="11" width="14.28125" style="0" hidden="1" customWidth="1"/>
    <col min="12" max="12" width="0" style="0" hidden="1" customWidth="1"/>
  </cols>
  <sheetData>
    <row r="3" spans="1:11" ht="14.25">
      <c r="A3" s="1"/>
      <c r="B3" s="1"/>
      <c r="C3" s="1"/>
      <c r="D3" s="1"/>
      <c r="E3" s="1"/>
      <c r="H3" s="23"/>
      <c r="I3" s="14"/>
      <c r="J3" s="14"/>
      <c r="K3" s="14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>
      <c r="A5" s="1"/>
      <c r="B5" s="1"/>
      <c r="C5" s="1"/>
      <c r="D5" s="1"/>
      <c r="E5" s="1"/>
      <c r="F5" s="1"/>
      <c r="G5" s="1"/>
      <c r="H5" s="26" t="s">
        <v>32</v>
      </c>
      <c r="I5" s="1"/>
      <c r="J5" s="1"/>
      <c r="K5" s="1"/>
    </row>
    <row r="6" spans="1:11" ht="14.25">
      <c r="A6" s="1"/>
      <c r="B6" s="1"/>
      <c r="C6" s="1"/>
      <c r="D6" s="1"/>
      <c r="E6" s="1"/>
      <c r="H6" s="13" t="s">
        <v>33</v>
      </c>
      <c r="I6" s="13"/>
      <c r="J6" s="13"/>
      <c r="K6" s="13"/>
    </row>
    <row r="7" spans="1:11" ht="14.25">
      <c r="A7" s="1"/>
      <c r="B7" s="1"/>
      <c r="C7" s="1"/>
      <c r="D7" s="1"/>
      <c r="E7" s="1"/>
      <c r="H7" s="13" t="s">
        <v>34</v>
      </c>
      <c r="I7" s="13"/>
      <c r="J7" s="13"/>
      <c r="K7" s="13"/>
    </row>
    <row r="8" spans="1:11" ht="14.25">
      <c r="A8" s="1"/>
      <c r="B8" s="1"/>
      <c r="C8" s="1"/>
      <c r="D8" s="1"/>
      <c r="E8" s="1"/>
      <c r="H8" s="13" t="s">
        <v>35</v>
      </c>
      <c r="I8" s="13"/>
      <c r="J8" s="13"/>
      <c r="K8" s="13"/>
    </row>
    <row r="9" spans="1:11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2.25" customHeight="1">
      <c r="A10" s="27" t="s">
        <v>36</v>
      </c>
      <c r="B10" s="27"/>
      <c r="C10" s="27"/>
      <c r="D10" s="27"/>
      <c r="E10" s="27"/>
      <c r="F10" s="27"/>
      <c r="G10" s="27"/>
      <c r="H10" s="27"/>
      <c r="I10" s="2"/>
      <c r="J10" s="2"/>
      <c r="K10" s="2"/>
    </row>
    <row r="11" spans="1:11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6.5" customHeight="1">
      <c r="A12" s="15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2.75">
      <c r="A14" s="4">
        <v>1</v>
      </c>
      <c r="B14" s="5" t="s">
        <v>8</v>
      </c>
      <c r="C14" s="5"/>
      <c r="D14" s="5"/>
      <c r="E14" s="5"/>
      <c r="F14" s="5"/>
      <c r="G14" s="6" t="s">
        <v>0</v>
      </c>
      <c r="H14" s="7">
        <v>6500</v>
      </c>
      <c r="I14" s="7"/>
      <c r="J14" s="7"/>
      <c r="K14" s="7"/>
      <c r="M14">
        <v>17327566</v>
      </c>
    </row>
    <row r="15" spans="1:13" ht="12.75">
      <c r="A15" s="4">
        <v>2</v>
      </c>
      <c r="B15" s="5" t="s">
        <v>9</v>
      </c>
      <c r="C15" s="5"/>
      <c r="D15" s="5"/>
      <c r="E15" s="5"/>
      <c r="F15" s="5"/>
      <c r="G15" s="4" t="s">
        <v>1</v>
      </c>
      <c r="H15" s="7">
        <v>500</v>
      </c>
      <c r="I15" s="7"/>
      <c r="J15" s="7"/>
      <c r="K15" s="7"/>
      <c r="M15">
        <v>218337.72</v>
      </c>
    </row>
    <row r="16" spans="1:11" ht="12.75">
      <c r="A16" s="4">
        <v>3</v>
      </c>
      <c r="B16" s="5" t="s">
        <v>2</v>
      </c>
      <c r="C16" s="5"/>
      <c r="D16" s="5"/>
      <c r="E16" s="5"/>
      <c r="F16" s="5"/>
      <c r="G16" s="4" t="s">
        <v>1</v>
      </c>
      <c r="H16" s="7">
        <v>500</v>
      </c>
      <c r="I16" s="7"/>
      <c r="J16" s="7"/>
      <c r="K16" s="7"/>
    </row>
    <row r="17" spans="1:11" ht="12.75">
      <c r="A17" s="4" t="s">
        <v>1</v>
      </c>
      <c r="B17" s="24" t="s">
        <v>21</v>
      </c>
      <c r="C17" s="5"/>
      <c r="D17" s="5"/>
      <c r="E17" s="5"/>
      <c r="F17" s="5"/>
      <c r="G17" s="4"/>
      <c r="I17" s="7"/>
      <c r="J17" s="7"/>
      <c r="K17" s="7"/>
    </row>
    <row r="18" spans="1:11" ht="12.75">
      <c r="A18" s="4" t="s">
        <v>1</v>
      </c>
      <c r="B18" s="24" t="s">
        <v>22</v>
      </c>
      <c r="C18" s="5"/>
      <c r="D18" s="5"/>
      <c r="E18" s="5"/>
      <c r="F18" s="5"/>
      <c r="G18" s="4"/>
      <c r="H18" s="7" t="s">
        <v>16</v>
      </c>
      <c r="I18" s="7"/>
      <c r="J18" s="7"/>
      <c r="K18" s="7"/>
    </row>
    <row r="19" spans="1:11" ht="12.75">
      <c r="A19" s="25" t="s">
        <v>1</v>
      </c>
      <c r="B19" s="24" t="s">
        <v>23</v>
      </c>
      <c r="C19" s="5"/>
      <c r="D19" s="5"/>
      <c r="E19" s="5"/>
      <c r="F19" s="5"/>
      <c r="G19" s="4"/>
      <c r="H19" s="7"/>
      <c r="I19" s="7"/>
      <c r="J19" s="7"/>
      <c r="K19" s="7"/>
    </row>
    <row r="20" spans="1:11" ht="12.75">
      <c r="A20" s="4" t="s">
        <v>1</v>
      </c>
      <c r="B20" s="5" t="s">
        <v>15</v>
      </c>
      <c r="C20" s="5"/>
      <c r="D20" s="5"/>
      <c r="E20" s="5"/>
      <c r="F20" s="5"/>
      <c r="G20" s="4"/>
      <c r="H20" s="7"/>
      <c r="I20" s="7"/>
      <c r="J20" s="7"/>
      <c r="K20" s="7"/>
    </row>
    <row r="21" spans="1:11" ht="12.75">
      <c r="A21" s="4">
        <v>4</v>
      </c>
      <c r="B21" s="5" t="s">
        <v>17</v>
      </c>
      <c r="C21" s="5"/>
      <c r="D21" s="5"/>
      <c r="E21" s="5"/>
      <c r="F21" s="5"/>
      <c r="G21" s="4" t="s">
        <v>1</v>
      </c>
      <c r="H21" s="7">
        <v>300</v>
      </c>
      <c r="I21" s="7"/>
      <c r="J21" s="7"/>
      <c r="K21" s="7"/>
    </row>
    <row r="22" spans="1:11" ht="12.75">
      <c r="A22" s="4">
        <v>5</v>
      </c>
      <c r="B22" s="5" t="s">
        <v>3</v>
      </c>
      <c r="C22" s="5"/>
      <c r="D22" s="5"/>
      <c r="E22" s="5"/>
      <c r="F22" s="5"/>
      <c r="G22" s="4" t="s">
        <v>1</v>
      </c>
      <c r="H22" s="7">
        <v>9000</v>
      </c>
      <c r="I22" s="7"/>
      <c r="J22" s="7"/>
      <c r="K22" s="7"/>
    </row>
    <row r="23" spans="1:11" ht="12.75">
      <c r="A23" s="4" t="s">
        <v>1</v>
      </c>
      <c r="B23" s="24" t="s">
        <v>28</v>
      </c>
      <c r="C23" s="5"/>
      <c r="D23" s="5"/>
      <c r="E23" s="5"/>
      <c r="F23" s="5"/>
      <c r="G23" s="4"/>
      <c r="H23" s="7"/>
      <c r="I23" s="7"/>
      <c r="J23" s="7"/>
      <c r="K23" s="7"/>
    </row>
    <row r="24" spans="1:11" ht="12.75">
      <c r="A24" s="4" t="s">
        <v>1</v>
      </c>
      <c r="B24" s="24" t="s">
        <v>41</v>
      </c>
      <c r="C24" s="5"/>
      <c r="D24" s="5"/>
      <c r="E24" s="5"/>
      <c r="F24" s="5"/>
      <c r="G24" s="4"/>
      <c r="H24" s="7"/>
      <c r="I24" s="7"/>
      <c r="J24" s="7"/>
      <c r="K24" s="7"/>
    </row>
    <row r="25" spans="1:11" ht="12.75">
      <c r="A25" s="4" t="s">
        <v>1</v>
      </c>
      <c r="B25" s="24" t="s">
        <v>25</v>
      </c>
      <c r="C25" s="5"/>
      <c r="D25" s="5"/>
      <c r="E25" s="5"/>
      <c r="F25" s="5"/>
      <c r="G25" s="4"/>
      <c r="H25" s="7"/>
      <c r="I25" s="7"/>
      <c r="J25" s="7"/>
      <c r="K25" s="7"/>
    </row>
    <row r="26" spans="1:11" ht="12.75">
      <c r="A26" s="4" t="s">
        <v>1</v>
      </c>
      <c r="B26" s="24" t="s">
        <v>26</v>
      </c>
      <c r="C26" s="5"/>
      <c r="D26" s="5"/>
      <c r="E26" s="5"/>
      <c r="F26" s="5"/>
      <c r="G26" s="4"/>
      <c r="H26" s="7"/>
      <c r="I26" s="7"/>
      <c r="J26" s="7"/>
      <c r="K26" s="7"/>
    </row>
    <row r="27" spans="1:11" ht="12.75">
      <c r="A27" s="4" t="s">
        <v>1</v>
      </c>
      <c r="B27" s="24" t="s">
        <v>42</v>
      </c>
      <c r="C27" s="5"/>
      <c r="D27" s="5"/>
      <c r="E27" s="5"/>
      <c r="F27" s="5"/>
      <c r="G27" s="4"/>
      <c r="H27" s="7"/>
      <c r="I27" s="7"/>
      <c r="J27" s="7"/>
      <c r="K27" s="7"/>
    </row>
    <row r="28" spans="1:11" ht="12.75">
      <c r="A28" s="25" t="s">
        <v>1</v>
      </c>
      <c r="B28" s="24" t="s">
        <v>29</v>
      </c>
      <c r="C28" s="5"/>
      <c r="D28" s="5"/>
      <c r="E28" s="5"/>
      <c r="F28" s="5"/>
      <c r="G28" s="4"/>
      <c r="H28" s="7"/>
      <c r="I28" s="7"/>
      <c r="J28" s="7"/>
      <c r="K28" s="7"/>
    </row>
    <row r="29" spans="1:11" ht="12.75">
      <c r="A29" s="25">
        <v>6</v>
      </c>
      <c r="B29" s="24" t="s">
        <v>30</v>
      </c>
      <c r="C29" s="5"/>
      <c r="D29" s="5"/>
      <c r="E29" s="5"/>
      <c r="F29" s="5"/>
      <c r="G29" s="25" t="s">
        <v>1</v>
      </c>
      <c r="H29" s="7">
        <v>1500</v>
      </c>
      <c r="I29" s="7"/>
      <c r="J29" s="7"/>
      <c r="K29" s="7"/>
    </row>
    <row r="30" spans="1:11" ht="12.75">
      <c r="A30" s="25">
        <v>7</v>
      </c>
      <c r="B30" s="24" t="s">
        <v>40</v>
      </c>
      <c r="C30" s="5"/>
      <c r="D30" s="5"/>
      <c r="E30" s="5"/>
      <c r="F30" s="5"/>
      <c r="G30" s="25" t="s">
        <v>1</v>
      </c>
      <c r="H30" s="7">
        <v>500</v>
      </c>
      <c r="I30" s="7"/>
      <c r="J30" s="7"/>
      <c r="K30" s="7"/>
    </row>
    <row r="31" spans="1:11" ht="12.75">
      <c r="A31" s="4">
        <v>8</v>
      </c>
      <c r="B31" s="5" t="s">
        <v>4</v>
      </c>
      <c r="C31" s="5"/>
      <c r="D31" s="5"/>
      <c r="E31" s="5"/>
      <c r="F31" s="5"/>
      <c r="G31" s="4" t="s">
        <v>1</v>
      </c>
      <c r="H31" s="7">
        <v>10000</v>
      </c>
      <c r="I31" s="7"/>
      <c r="J31" s="7"/>
      <c r="K31" s="7"/>
    </row>
    <row r="32" spans="1:11" ht="12.75">
      <c r="A32" s="4"/>
      <c r="B32" s="5"/>
      <c r="C32" s="5"/>
      <c r="D32" s="5"/>
      <c r="E32" s="5"/>
      <c r="F32" s="5"/>
      <c r="G32" s="5"/>
      <c r="H32" s="8">
        <f>SUM(H14:H31)</f>
        <v>28800</v>
      </c>
      <c r="I32" s="8"/>
      <c r="J32" s="8"/>
      <c r="K32" s="8"/>
    </row>
    <row r="33" spans="1:11" ht="12.75">
      <c r="A33" s="9"/>
      <c r="B33" s="10"/>
      <c r="C33" s="10"/>
      <c r="D33" s="10"/>
      <c r="E33" s="10"/>
      <c r="F33" s="10"/>
      <c r="G33" s="10"/>
      <c r="H33" s="11"/>
      <c r="I33" s="11"/>
      <c r="J33" s="11"/>
      <c r="K33" s="11"/>
    </row>
    <row r="34" spans="1:11" ht="14.25">
      <c r="A34" s="16" t="s">
        <v>10</v>
      </c>
      <c r="B34" s="1"/>
      <c r="C34" s="1"/>
      <c r="D34" s="1"/>
      <c r="E34" s="1"/>
      <c r="F34" s="1"/>
      <c r="G34" s="1"/>
      <c r="H34" s="17">
        <f>SUM(H32,H32*0.5)</f>
        <v>43200</v>
      </c>
      <c r="I34" s="17"/>
      <c r="J34" s="17"/>
      <c r="K34" s="17"/>
    </row>
    <row r="35" spans="1:11" ht="43.5" customHeight="1">
      <c r="A35" s="29" t="s">
        <v>14</v>
      </c>
      <c r="B35" s="29"/>
      <c r="C35" s="29"/>
      <c r="D35" s="29"/>
      <c r="E35" s="29"/>
      <c r="F35" s="29"/>
      <c r="G35" s="29"/>
      <c r="H35" s="29"/>
      <c r="I35" s="18"/>
      <c r="J35" s="18"/>
      <c r="K35" s="18"/>
    </row>
    <row r="36" spans="1:11" ht="12.75">
      <c r="A36" s="5" t="s">
        <v>11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409.5">
      <c r="A38" s="5" t="s">
        <v>6</v>
      </c>
      <c r="B38" s="5"/>
      <c r="C38" s="5"/>
      <c r="D38" s="5"/>
      <c r="E38" s="5"/>
      <c r="F38" s="5"/>
      <c r="G38" s="5"/>
      <c r="H38" s="12">
        <f>SUM(H34/3.8771)</f>
        <v>11142.348662660235</v>
      </c>
      <c r="I38" s="5"/>
      <c r="J38" s="5"/>
      <c r="K38" s="5"/>
    </row>
    <row r="39" spans="1:11" ht="8.25" customHeight="1">
      <c r="A39" s="5"/>
      <c r="B39" s="5"/>
      <c r="C39" s="5"/>
      <c r="D39" s="5"/>
      <c r="E39" s="5"/>
      <c r="F39" s="5"/>
      <c r="G39" s="5"/>
      <c r="I39" s="12"/>
      <c r="J39" s="12"/>
      <c r="K39" s="12"/>
    </row>
    <row r="40" spans="1:11" ht="15">
      <c r="A40" s="15" t="s">
        <v>12</v>
      </c>
      <c r="B40" s="2"/>
      <c r="C40" s="2"/>
      <c r="D40" s="2"/>
      <c r="E40" s="2"/>
      <c r="F40" s="2"/>
      <c r="H40" s="19">
        <f>PRODUCT(H32,2.9)</f>
        <v>83520</v>
      </c>
      <c r="I40" s="2"/>
      <c r="J40" s="2"/>
      <c r="K40" s="2"/>
    </row>
    <row r="41" spans="1:11" ht="9" customHeight="1">
      <c r="A41" s="15"/>
      <c r="B41" s="2"/>
      <c r="C41" s="2"/>
      <c r="D41" s="2"/>
      <c r="E41" s="2"/>
      <c r="F41" s="2"/>
      <c r="G41" s="20"/>
      <c r="H41" s="21"/>
      <c r="I41" s="2"/>
      <c r="J41" s="2"/>
      <c r="K41" s="2"/>
    </row>
    <row r="42" spans="1:11" ht="15">
      <c r="A42" s="16" t="s">
        <v>10</v>
      </c>
      <c r="B42" s="2"/>
      <c r="C42" s="2"/>
      <c r="D42" s="2"/>
      <c r="E42" s="2"/>
      <c r="F42" s="2"/>
      <c r="G42" s="20"/>
      <c r="H42" s="19">
        <f>PRODUCT(H34,2.9)</f>
        <v>125280</v>
      </c>
      <c r="I42" s="2"/>
      <c r="J42" s="2"/>
      <c r="K42" s="2"/>
    </row>
    <row r="43" spans="1:11" ht="9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5" t="s">
        <v>6</v>
      </c>
      <c r="B44" s="3"/>
      <c r="C44" s="3"/>
      <c r="D44" s="3"/>
      <c r="E44" s="3"/>
      <c r="F44" s="3"/>
      <c r="G44" s="3"/>
      <c r="H44" s="22">
        <f>PRODUCT(H38,2.9)</f>
        <v>32312.81112171468</v>
      </c>
      <c r="I44" s="3"/>
      <c r="J44" s="3"/>
      <c r="K44" s="3"/>
    </row>
    <row r="45" spans="1:11" ht="9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23.25" customHeight="1">
      <c r="A46" s="30" t="s">
        <v>13</v>
      </c>
      <c r="B46" s="30"/>
      <c r="C46" s="30"/>
      <c r="D46" s="30"/>
      <c r="E46" s="30"/>
      <c r="F46" s="30"/>
      <c r="G46" s="30"/>
      <c r="H46" s="30"/>
      <c r="I46" s="3"/>
      <c r="J46" s="3"/>
      <c r="K46" s="3"/>
    </row>
    <row r="47" ht="12.75">
      <c r="H47" t="s">
        <v>5</v>
      </c>
    </row>
  </sheetData>
  <sheetProtection/>
  <mergeCells count="3">
    <mergeCell ref="A10:H10"/>
    <mergeCell ref="A35:H35"/>
    <mergeCell ref="A46:H4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mpienkosz</cp:lastModifiedBy>
  <cp:lastPrinted>2011-06-06T06:04:20Z</cp:lastPrinted>
  <dcterms:created xsi:type="dcterms:W3CDTF">2003-12-03T13:48:28Z</dcterms:created>
  <dcterms:modified xsi:type="dcterms:W3CDTF">2011-11-02T08:41:20Z</dcterms:modified>
  <cp:category/>
  <cp:version/>
  <cp:contentType/>
  <cp:contentStatus/>
</cp:coreProperties>
</file>