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85" windowHeight="78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<sst xmlns="http://schemas.openxmlformats.org/spreadsheetml/2006/main" count="93" uniqueCount="89">
  <si>
    <t>Lp.</t>
  </si>
  <si>
    <t>1.</t>
  </si>
  <si>
    <t>2.</t>
  </si>
  <si>
    <t>3.</t>
  </si>
  <si>
    <t>inne</t>
  </si>
  <si>
    <t>Wyszczególnienie</t>
  </si>
  <si>
    <t>Stan na ostatni</t>
  </si>
  <si>
    <t>dzień roku</t>
  </si>
  <si>
    <t>poprzedniego</t>
  </si>
  <si>
    <t xml:space="preserve">Planowane </t>
  </si>
  <si>
    <t>zwiększ.(+)</t>
  </si>
  <si>
    <t>zmniejsz.(-)</t>
  </si>
  <si>
    <t>budżetowego</t>
  </si>
  <si>
    <t>Sposób zagospodarowania wg wartości</t>
  </si>
  <si>
    <t>W bezpośr.</t>
  </si>
  <si>
    <t>zarządzie</t>
  </si>
  <si>
    <t xml:space="preserve">W </t>
  </si>
  <si>
    <t>jednostek</t>
  </si>
  <si>
    <t>organizac.</t>
  </si>
  <si>
    <t xml:space="preserve">Dzierżawa </t>
  </si>
  <si>
    <t>najem</t>
  </si>
  <si>
    <t>użytkowanie</t>
  </si>
  <si>
    <t xml:space="preserve">Wieczyste </t>
  </si>
  <si>
    <t>Inne formy</t>
  </si>
  <si>
    <t>(udziały</t>
  </si>
  <si>
    <t>w spółkach,</t>
  </si>
  <si>
    <t>akcje,</t>
  </si>
  <si>
    <t>wierzytelności)</t>
  </si>
  <si>
    <t xml:space="preserve">Dochody </t>
  </si>
  <si>
    <t>uzyskiwane</t>
  </si>
  <si>
    <t>mieniem</t>
  </si>
  <si>
    <t>Grunty ogółem ha w tym:</t>
  </si>
  <si>
    <t>działki budowlane</t>
  </si>
  <si>
    <t>tereny rekreacyjne</t>
  </si>
  <si>
    <t>Lasy ha</t>
  </si>
  <si>
    <t>Parki ha</t>
  </si>
  <si>
    <t>Budynki - liczba ogółem w tym:</t>
  </si>
  <si>
    <t>mieszkalne</t>
  </si>
  <si>
    <t>obiekty szkolne</t>
  </si>
  <si>
    <t>obiekty kulturalne</t>
  </si>
  <si>
    <t>obiekty sł. zdrowia</t>
  </si>
  <si>
    <t>długość w km</t>
  </si>
  <si>
    <t>oczyszcz.ścieków</t>
  </si>
  <si>
    <t>obiekty sportowe</t>
  </si>
  <si>
    <t>środki transportu</t>
  </si>
  <si>
    <t>Inwestycje -stan zaangażowania zł.</t>
  </si>
  <si>
    <t>Lokaty kapitałowe</t>
  </si>
  <si>
    <t>Poż.udzielane zł.</t>
  </si>
  <si>
    <t>Obligacje własne sprzedaż zł.</t>
  </si>
  <si>
    <t>Związki komunal.i stowarzyszenia</t>
  </si>
  <si>
    <t>z tyt.gospodarowa</t>
  </si>
  <si>
    <t>grunty orne</t>
  </si>
  <si>
    <t>sady</t>
  </si>
  <si>
    <t>użytki zielone</t>
  </si>
  <si>
    <t xml:space="preserve">inne </t>
  </si>
  <si>
    <t>nieużytki</t>
  </si>
  <si>
    <t>1.1</t>
  </si>
  <si>
    <t>grunty rolne</t>
  </si>
  <si>
    <t>1.2</t>
  </si>
  <si>
    <t>1.3</t>
  </si>
  <si>
    <t>1.4</t>
  </si>
  <si>
    <t>budynek administracyjny Urzędu Gminy</t>
  </si>
  <si>
    <t>liczba suw</t>
  </si>
  <si>
    <t>przyłącza w km</t>
  </si>
  <si>
    <t>wodociągi ogółem w tym</t>
  </si>
  <si>
    <t>ulice,drogi bitumiczne w km</t>
  </si>
  <si>
    <t>drogi betonowe w km</t>
  </si>
  <si>
    <t>ulice,drogi ogółem w km</t>
  </si>
  <si>
    <t>przyłącza w szt.</t>
  </si>
  <si>
    <t>Pozostałe jednostki organizacyjne</t>
  </si>
  <si>
    <t>Obiekty inżynierii lądowej i wodnej</t>
  </si>
  <si>
    <t>Maszyny i urządzenia techniczne</t>
  </si>
  <si>
    <t>Pozostałe środki trwałe</t>
  </si>
  <si>
    <t>Wyposażenie</t>
  </si>
  <si>
    <t>Ograniczone prawa rzeczowe</t>
  </si>
  <si>
    <t>drogi gruntowe w km</t>
  </si>
  <si>
    <t>Samoistne posiadanie w ha</t>
  </si>
  <si>
    <t>tereny komunikacyjne</t>
  </si>
  <si>
    <t>tereny zabudowane</t>
  </si>
  <si>
    <t>INFORMACJA O STANIE MIENIA  GMINY CZERNICE BOROWE wg stanu na 31.12.2011 r..</t>
  </si>
  <si>
    <t>remizy strazackie</t>
  </si>
  <si>
    <t>budynki gospodarcze w Chojnowie</t>
  </si>
  <si>
    <t>pozostałe budynki gosp.</t>
  </si>
  <si>
    <t>zbiorniki retencyjne</t>
  </si>
  <si>
    <t>hala sportowa</t>
  </si>
  <si>
    <t>kanalizacja km nie zak.</t>
  </si>
  <si>
    <t>mb</t>
  </si>
  <si>
    <t>przyłącza w szt.nie zak</t>
  </si>
  <si>
    <t>oczyszcz.ścieków nie zak.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</si>
</sst>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"/>
    <numFmt numFmtId="167" formatCode="#,##0.0000"/>
    <numFmt numFmtId="168" formatCode="#,##0.000"/>
  </numFmts>
  <fonts count="9">
    <font>
      <sz val="10"/>
      <name val="Times New Roman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0"/>
    </font>
    <font>
      <sz val="12"/>
      <name val="Times New Roman"/>
      <family val="0"/>
    </font>
    <font>
      <b/>
      <sz val="10"/>
      <name val="Arial CE"/>
      <family val="0"/>
    </font>
    <font>
      <b/>
      <sz val="10"/>
      <name val="Times New Roman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1" xfId="18" applyBorder="1">
      <alignment/>
      <protection/>
    </xf>
    <xf numFmtId="0" fontId="1" fillId="0" borderId="2" xfId="18" applyBorder="1">
      <alignment/>
      <protection/>
    </xf>
    <xf numFmtId="0" fontId="1" fillId="0" borderId="3" xfId="18" applyBorder="1">
      <alignment/>
      <protection/>
    </xf>
    <xf numFmtId="0" fontId="1" fillId="0" borderId="4" xfId="18" applyBorder="1">
      <alignment/>
      <protection/>
    </xf>
    <xf numFmtId="0" fontId="1" fillId="0" borderId="5" xfId="18" applyBorder="1">
      <alignment/>
      <protection/>
    </xf>
    <xf numFmtId="0" fontId="1" fillId="0" borderId="6" xfId="18" applyBorder="1">
      <alignment/>
      <protection/>
    </xf>
    <xf numFmtId="0" fontId="1" fillId="0" borderId="7" xfId="18" applyBorder="1">
      <alignment/>
      <protection/>
    </xf>
    <xf numFmtId="0" fontId="1" fillId="0" borderId="0" xfId="18" applyBorder="1">
      <alignment/>
      <protection/>
    </xf>
    <xf numFmtId="0" fontId="1" fillId="0" borderId="0" xfId="18" applyBorder="1" applyAlignment="1">
      <alignment horizontal="center"/>
      <protection/>
    </xf>
    <xf numFmtId="0" fontId="1" fillId="0" borderId="8" xfId="18" applyBorder="1" applyAlignment="1">
      <alignment horizontal="center"/>
      <protection/>
    </xf>
    <xf numFmtId="0" fontId="1" fillId="0" borderId="9" xfId="18" applyBorder="1" applyAlignment="1">
      <alignment horizontal="center"/>
      <protection/>
    </xf>
    <xf numFmtId="0" fontId="1" fillId="0" borderId="10" xfId="18" applyBorder="1" applyAlignment="1">
      <alignment horizontal="center"/>
      <protection/>
    </xf>
    <xf numFmtId="0" fontId="1" fillId="0" borderId="11" xfId="18" applyBorder="1" applyAlignment="1">
      <alignment horizontal="center"/>
      <protection/>
    </xf>
    <xf numFmtId="0" fontId="1" fillId="0" borderId="11" xfId="18" applyBorder="1">
      <alignment/>
      <protection/>
    </xf>
    <xf numFmtId="0" fontId="1" fillId="0" borderId="11" xfId="18" applyBorder="1" applyAlignment="1">
      <alignment wrapText="1"/>
      <protection/>
    </xf>
    <xf numFmtId="0" fontId="1" fillId="0" borderId="11" xfId="18" applyBorder="1" applyAlignment="1">
      <alignment horizontal="right"/>
      <protection/>
    </xf>
    <xf numFmtId="4" fontId="1" fillId="0" borderId="11" xfId="18" applyNumberFormat="1" applyBorder="1" applyAlignment="1">
      <alignment horizontal="right"/>
      <protection/>
    </xf>
    <xf numFmtId="3" fontId="1" fillId="0" borderId="11" xfId="18" applyNumberFormat="1" applyBorder="1" applyAlignment="1">
      <alignment horizontal="right"/>
      <protection/>
    </xf>
    <xf numFmtId="0" fontId="1" fillId="0" borderId="11" xfId="18" applyFont="1" applyBorder="1" applyAlignment="1">
      <alignment horizontal="right"/>
      <protection/>
    </xf>
    <xf numFmtId="0" fontId="5" fillId="0" borderId="0" xfId="0" applyFont="1" applyAlignment="1">
      <alignment/>
    </xf>
    <xf numFmtId="0" fontId="1" fillId="0" borderId="7" xfId="18" applyFont="1" applyBorder="1">
      <alignment/>
      <protection/>
    </xf>
    <xf numFmtId="0" fontId="1" fillId="0" borderId="0" xfId="18" applyFont="1">
      <alignment/>
      <protection/>
    </xf>
    <xf numFmtId="0" fontId="1" fillId="0" borderId="11" xfId="18" applyFont="1" applyBorder="1">
      <alignment/>
      <protection/>
    </xf>
    <xf numFmtId="0" fontId="1" fillId="0" borderId="11" xfId="18" applyFont="1" applyBorder="1" applyAlignment="1">
      <alignment wrapText="1"/>
      <protection/>
    </xf>
    <xf numFmtId="165" fontId="1" fillId="0" borderId="11" xfId="18" applyNumberFormat="1" applyBorder="1" applyAlignment="1">
      <alignment horizontal="right"/>
      <protection/>
    </xf>
    <xf numFmtId="0" fontId="6" fillId="0" borderId="11" xfId="18" applyFont="1" applyBorder="1" applyAlignment="1">
      <alignment wrapText="1"/>
      <protection/>
    </xf>
    <xf numFmtId="0" fontId="6" fillId="0" borderId="11" xfId="18" applyFont="1" applyBorder="1" applyAlignment="1">
      <alignment horizontal="right"/>
      <protection/>
    </xf>
    <xf numFmtId="4" fontId="6" fillId="0" borderId="11" xfId="18" applyNumberFormat="1" applyFont="1" applyBorder="1" applyAlignment="1">
      <alignment horizontal="right"/>
      <protection/>
    </xf>
    <xf numFmtId="0" fontId="6" fillId="0" borderId="11" xfId="18" applyFont="1" applyBorder="1">
      <alignment/>
      <protection/>
    </xf>
    <xf numFmtId="165" fontId="6" fillId="0" borderId="11" xfId="18" applyNumberFormat="1" applyFont="1" applyBorder="1" applyAlignment="1">
      <alignment horizontal="right"/>
      <protection/>
    </xf>
    <xf numFmtId="0" fontId="1" fillId="0" borderId="11" xfId="18" applyFont="1" applyBorder="1" applyAlignment="1">
      <alignment horizontal="left"/>
      <protection/>
    </xf>
    <xf numFmtId="0" fontId="1" fillId="0" borderId="11" xfId="18" applyFont="1" applyBorder="1" applyAlignment="1">
      <alignment horizontal="left" wrapText="1"/>
      <protection/>
    </xf>
    <xf numFmtId="4" fontId="1" fillId="0" borderId="0" xfId="18" applyNumberFormat="1">
      <alignment/>
      <protection/>
    </xf>
    <xf numFmtId="4" fontId="1" fillId="0" borderId="3" xfId="18" applyNumberFormat="1" applyBorder="1">
      <alignment/>
      <protection/>
    </xf>
    <xf numFmtId="4" fontId="1" fillId="0" borderId="5" xfId="18" applyNumberFormat="1" applyBorder="1">
      <alignment/>
      <protection/>
    </xf>
    <xf numFmtId="4" fontId="1" fillId="0" borderId="7" xfId="18" applyNumberFormat="1" applyBorder="1">
      <alignment/>
      <protection/>
    </xf>
    <xf numFmtId="4" fontId="1" fillId="0" borderId="9" xfId="18" applyNumberFormat="1" applyBorder="1" applyAlignment="1">
      <alignment horizontal="center"/>
      <protection/>
    </xf>
    <xf numFmtId="4" fontId="0" fillId="0" borderId="0" xfId="0" applyNumberFormat="1" applyAlignment="1">
      <alignment/>
    </xf>
    <xf numFmtId="3" fontId="1" fillId="0" borderId="11" xfId="18" applyNumberFormat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11" xfId="18" applyFont="1" applyFill="1" applyBorder="1">
      <alignment/>
      <protection/>
    </xf>
    <xf numFmtId="0" fontId="6" fillId="0" borderId="11" xfId="18" applyFont="1" applyFill="1" applyBorder="1" applyAlignment="1">
      <alignment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167" fontId="8" fillId="0" borderId="1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43">
      <selection activeCell="D58" sqref="D58"/>
    </sheetView>
  </sheetViews>
  <sheetFormatPr defaultColWidth="9.33203125" defaultRowHeight="12.75"/>
  <cols>
    <col min="1" max="1" width="4.16015625" style="0" bestFit="1" customWidth="1"/>
    <col min="2" max="2" width="23.5" style="0" customWidth="1"/>
    <col min="3" max="3" width="14.5" style="0" customWidth="1"/>
    <col min="4" max="4" width="12.5" style="0" bestFit="1" customWidth="1"/>
    <col min="5" max="5" width="16" style="0" bestFit="1" customWidth="1"/>
    <col min="6" max="6" width="15.5" style="0" customWidth="1"/>
    <col min="7" max="7" width="13.5" style="0" customWidth="1"/>
    <col min="8" max="8" width="11.83203125" style="39" bestFit="1" customWidth="1"/>
    <col min="9" max="9" width="13.33203125" style="0" bestFit="1" customWidth="1"/>
    <col min="10" max="10" width="15.66015625" style="0" bestFit="1" customWidth="1"/>
    <col min="11" max="11" width="19.16015625" style="0" bestFit="1" customWidth="1"/>
  </cols>
  <sheetData>
    <row r="1" spans="1:11" ht="12.75">
      <c r="A1" s="1"/>
      <c r="B1" s="1"/>
      <c r="C1" s="23" t="s">
        <v>79</v>
      </c>
      <c r="D1" s="1"/>
      <c r="E1" s="1"/>
      <c r="F1" s="1"/>
      <c r="G1" s="1"/>
      <c r="H1" s="34"/>
      <c r="I1" s="1"/>
      <c r="J1" s="1"/>
      <c r="K1" s="1"/>
    </row>
    <row r="2" spans="1:11" ht="12.75">
      <c r="A2" s="4"/>
      <c r="B2" s="4"/>
      <c r="C2" s="4"/>
      <c r="D2" s="4"/>
      <c r="E2" s="4"/>
      <c r="F2" s="4"/>
      <c r="G2" s="4"/>
      <c r="H2" s="35"/>
      <c r="I2" s="4"/>
      <c r="J2" s="4"/>
      <c r="K2" s="4"/>
    </row>
    <row r="3" spans="1:11" ht="12.75">
      <c r="A3" s="2" t="s">
        <v>0</v>
      </c>
      <c r="B3" s="3" t="s">
        <v>5</v>
      </c>
      <c r="C3" s="4" t="s">
        <v>6</v>
      </c>
      <c r="D3" s="3" t="s">
        <v>9</v>
      </c>
      <c r="E3" s="4" t="s">
        <v>6</v>
      </c>
      <c r="F3" s="5"/>
      <c r="G3" s="6" t="s">
        <v>13</v>
      </c>
      <c r="H3" s="36"/>
      <c r="I3" s="6"/>
      <c r="J3" s="6"/>
      <c r="K3" s="3" t="s">
        <v>28</v>
      </c>
    </row>
    <row r="4" spans="1:11" ht="12.75">
      <c r="A4" s="7"/>
      <c r="B4" s="8"/>
      <c r="C4" s="9" t="s">
        <v>7</v>
      </c>
      <c r="D4" s="8" t="s">
        <v>10</v>
      </c>
      <c r="E4" s="9" t="s">
        <v>7</v>
      </c>
      <c r="F4" s="8" t="s">
        <v>14</v>
      </c>
      <c r="G4" s="10" t="s">
        <v>16</v>
      </c>
      <c r="H4" s="37" t="s">
        <v>19</v>
      </c>
      <c r="I4" s="9" t="s">
        <v>22</v>
      </c>
      <c r="J4" s="8" t="s">
        <v>23</v>
      </c>
      <c r="K4" s="8" t="s">
        <v>29</v>
      </c>
    </row>
    <row r="5" spans="1:11" ht="12.75">
      <c r="A5" s="7"/>
      <c r="B5" s="8"/>
      <c r="C5" s="9" t="s">
        <v>8</v>
      </c>
      <c r="D5" s="8" t="s">
        <v>11</v>
      </c>
      <c r="E5" s="9" t="s">
        <v>12</v>
      </c>
      <c r="F5" s="8" t="s">
        <v>15</v>
      </c>
      <c r="G5" s="9" t="s">
        <v>15</v>
      </c>
      <c r="H5" s="37" t="s">
        <v>20</v>
      </c>
      <c r="I5" s="9" t="s">
        <v>21</v>
      </c>
      <c r="J5" s="8" t="s">
        <v>24</v>
      </c>
      <c r="K5" s="22" t="s">
        <v>50</v>
      </c>
    </row>
    <row r="6" spans="1:11" ht="12.75">
      <c r="A6" s="7"/>
      <c r="B6" s="8"/>
      <c r="C6" s="9"/>
      <c r="D6" s="8"/>
      <c r="E6" s="9"/>
      <c r="F6" s="8"/>
      <c r="G6" s="9" t="s">
        <v>17</v>
      </c>
      <c r="H6" s="37"/>
      <c r="I6" s="9"/>
      <c r="J6" s="8" t="s">
        <v>25</v>
      </c>
      <c r="K6" s="8" t="s">
        <v>30</v>
      </c>
    </row>
    <row r="7" spans="1:11" ht="12.75">
      <c r="A7" s="7"/>
      <c r="B7" s="8"/>
      <c r="C7" s="9"/>
      <c r="D7" s="8"/>
      <c r="E7" s="9"/>
      <c r="F7" s="8"/>
      <c r="G7" s="9" t="s">
        <v>18</v>
      </c>
      <c r="H7" s="37"/>
      <c r="I7" s="9"/>
      <c r="J7" s="8" t="s">
        <v>26</v>
      </c>
      <c r="K7" s="8"/>
    </row>
    <row r="8" spans="1:11" ht="12.75">
      <c r="A8" s="11"/>
      <c r="B8" s="12"/>
      <c r="C8" s="13"/>
      <c r="D8" s="12"/>
      <c r="E8" s="13"/>
      <c r="F8" s="12"/>
      <c r="G8" s="13"/>
      <c r="H8" s="38"/>
      <c r="I8" s="13"/>
      <c r="J8" s="12" t="s">
        <v>27</v>
      </c>
      <c r="K8" s="12"/>
    </row>
    <row r="9" spans="1:11" ht="12.7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40">
        <v>8</v>
      </c>
      <c r="I9" s="14">
        <v>9</v>
      </c>
      <c r="J9" s="14">
        <v>10</v>
      </c>
      <c r="K9" s="14">
        <v>11</v>
      </c>
    </row>
    <row r="10" spans="1:11" ht="25.5">
      <c r="A10" s="30" t="s">
        <v>1</v>
      </c>
      <c r="B10" s="27" t="s">
        <v>31</v>
      </c>
      <c r="C10" s="31">
        <f>SUM(C11,C15,C22,C23)</f>
        <v>120.49639999999998</v>
      </c>
      <c r="D10" s="28">
        <v>9.2783</v>
      </c>
      <c r="E10" s="31">
        <f>SUM(E11,E15,E22,E23)</f>
        <v>129.7747</v>
      </c>
      <c r="F10" s="29">
        <f>SUM(F11,F15,F22,F23)</f>
        <v>7202132.090000001</v>
      </c>
      <c r="G10" s="28"/>
      <c r="H10" s="29">
        <f>SUM(H11,H15,H22,H23)</f>
        <v>381700</v>
      </c>
      <c r="I10" s="28"/>
      <c r="J10" s="28"/>
      <c r="K10" s="29">
        <f>SUM(K11,K15,K22,K23)</f>
        <v>193.46</v>
      </c>
    </row>
    <row r="11" spans="1:11" ht="12.75">
      <c r="A11" s="30" t="s">
        <v>56</v>
      </c>
      <c r="B11" s="27" t="s">
        <v>57</v>
      </c>
      <c r="C11" s="28">
        <f>SUM(C12:C14)</f>
        <v>19.267699999999998</v>
      </c>
      <c r="D11" s="28">
        <v>3.9312</v>
      </c>
      <c r="E11" s="28">
        <f>SUM(E12:E14)</f>
        <v>23.198900000000002</v>
      </c>
      <c r="F11" s="29">
        <f>SUM(F12:F14)</f>
        <v>335276.94999999995</v>
      </c>
      <c r="G11" s="28"/>
      <c r="H11" s="29">
        <f>SUM(H12:H14)</f>
        <v>27480</v>
      </c>
      <c r="I11" s="28"/>
      <c r="J11" s="28"/>
      <c r="K11" s="29">
        <v>193.46</v>
      </c>
    </row>
    <row r="12" spans="1:11" ht="12.75">
      <c r="A12" s="15"/>
      <c r="B12" s="25" t="s">
        <v>51</v>
      </c>
      <c r="C12" s="17">
        <v>12.0041</v>
      </c>
      <c r="D12" s="20">
        <v>2.3251</v>
      </c>
      <c r="E12" s="17">
        <v>14.3292</v>
      </c>
      <c r="F12" s="18">
        <v>224884.33</v>
      </c>
      <c r="G12" s="17"/>
      <c r="H12" s="18"/>
      <c r="I12" s="17"/>
      <c r="J12" s="17"/>
      <c r="K12" s="18"/>
    </row>
    <row r="13" spans="1:11" ht="12.75">
      <c r="A13" s="15"/>
      <c r="B13" s="25" t="s">
        <v>52</v>
      </c>
      <c r="C13" s="26">
        <v>0.52</v>
      </c>
      <c r="D13" s="20"/>
      <c r="E13" s="26">
        <v>0.52</v>
      </c>
      <c r="F13" s="18">
        <v>5200</v>
      </c>
      <c r="G13" s="17"/>
      <c r="H13" s="18"/>
      <c r="I13" s="17"/>
      <c r="J13" s="17"/>
      <c r="K13" s="18"/>
    </row>
    <row r="14" spans="1:11" ht="12.75">
      <c r="A14" s="15"/>
      <c r="B14" s="25" t="s">
        <v>53</v>
      </c>
      <c r="C14" s="17">
        <v>6.7436</v>
      </c>
      <c r="D14" s="20">
        <v>1.6061</v>
      </c>
      <c r="E14" s="17">
        <v>8.3497</v>
      </c>
      <c r="F14" s="18">
        <v>105192.62</v>
      </c>
      <c r="G14" s="17"/>
      <c r="H14" s="18">
        <v>27480</v>
      </c>
      <c r="I14" s="17"/>
      <c r="J14" s="17"/>
      <c r="K14" s="18">
        <v>193.46</v>
      </c>
    </row>
    <row r="15" spans="1:11" ht="12.75">
      <c r="A15" s="30" t="s">
        <v>58</v>
      </c>
      <c r="B15" s="30" t="s">
        <v>54</v>
      </c>
      <c r="C15" s="31">
        <f>SUM(C16:C21)</f>
        <v>97.21869999999998</v>
      </c>
      <c r="D15" s="28">
        <v>5.3471</v>
      </c>
      <c r="E15" s="31">
        <f>SUM(E16:E21)</f>
        <v>102.5658</v>
      </c>
      <c r="F15" s="29">
        <f>SUM(F16:F21)</f>
        <v>6842173.140000001</v>
      </c>
      <c r="G15" s="28"/>
      <c r="H15" s="29">
        <f>SUM(H16:H21)</f>
        <v>354220</v>
      </c>
      <c r="I15" s="28"/>
      <c r="J15" s="28"/>
      <c r="K15" s="29">
        <f>SUM(K16:K21)</f>
        <v>0</v>
      </c>
    </row>
    <row r="16" spans="1:11" ht="12.75">
      <c r="A16" s="24"/>
      <c r="B16" s="25" t="s">
        <v>77</v>
      </c>
      <c r="C16" s="26">
        <v>69.8749</v>
      </c>
      <c r="D16" s="20">
        <v>0.7287</v>
      </c>
      <c r="E16" s="26">
        <v>70.6036</v>
      </c>
      <c r="F16" s="18">
        <v>6099541.48</v>
      </c>
      <c r="G16" s="17"/>
      <c r="H16" s="18"/>
      <c r="I16" s="17"/>
      <c r="J16" s="17"/>
      <c r="K16" s="18"/>
    </row>
    <row r="17" spans="1:11" ht="12.75">
      <c r="A17" s="24"/>
      <c r="B17" s="25" t="s">
        <v>78</v>
      </c>
      <c r="C17" s="17">
        <v>13.2238</v>
      </c>
      <c r="D17" s="20">
        <v>3.7158</v>
      </c>
      <c r="E17" s="17">
        <v>16.9396</v>
      </c>
      <c r="F17" s="18">
        <v>582887.38</v>
      </c>
      <c r="G17" s="17"/>
      <c r="H17" s="18">
        <v>354220</v>
      </c>
      <c r="I17" s="17"/>
      <c r="J17" s="17"/>
      <c r="K17" s="18"/>
    </row>
    <row r="18" spans="1:11" ht="12.75">
      <c r="A18" s="15"/>
      <c r="B18" s="25" t="s">
        <v>55</v>
      </c>
      <c r="C18" s="26">
        <v>13.88</v>
      </c>
      <c r="D18" s="20">
        <v>0.05</v>
      </c>
      <c r="E18" s="26">
        <v>13.93</v>
      </c>
      <c r="F18" s="18">
        <v>129753.5</v>
      </c>
      <c r="G18" s="17"/>
      <c r="H18" s="18"/>
      <c r="I18" s="17"/>
      <c r="J18" s="17"/>
      <c r="K18" s="18"/>
    </row>
    <row r="19" spans="1:11" ht="12.75">
      <c r="A19" s="15"/>
      <c r="B19" s="25" t="s">
        <v>4</v>
      </c>
      <c r="C19" s="26">
        <v>0.24</v>
      </c>
      <c r="D19" s="20">
        <v>0.8526</v>
      </c>
      <c r="E19" s="26">
        <v>1.0926</v>
      </c>
      <c r="F19" s="18">
        <v>29990.78</v>
      </c>
      <c r="G19" s="17"/>
      <c r="H19" s="18"/>
      <c r="I19" s="17"/>
      <c r="J19" s="17"/>
      <c r="K19" s="18"/>
    </row>
    <row r="20" spans="1:11" ht="12.75">
      <c r="A20" s="15"/>
      <c r="B20" s="15" t="s">
        <v>32</v>
      </c>
      <c r="C20" s="17"/>
      <c r="D20" s="20"/>
      <c r="E20" s="17"/>
      <c r="F20" s="19"/>
      <c r="G20" s="17"/>
      <c r="H20" s="18"/>
      <c r="I20" s="17"/>
      <c r="J20" s="17"/>
      <c r="K20" s="17"/>
    </row>
    <row r="21" spans="1:11" ht="12.75">
      <c r="A21" s="15"/>
      <c r="B21" s="15" t="s">
        <v>33</v>
      </c>
      <c r="C21" s="17"/>
      <c r="D21" s="17"/>
      <c r="E21" s="17"/>
      <c r="F21" s="17"/>
      <c r="G21" s="17"/>
      <c r="H21" s="18"/>
      <c r="I21" s="17"/>
      <c r="J21" s="17"/>
      <c r="K21" s="17"/>
    </row>
    <row r="22" spans="1:11" ht="12.75">
      <c r="A22" s="30" t="s">
        <v>59</v>
      </c>
      <c r="B22" s="30" t="s">
        <v>34</v>
      </c>
      <c r="C22" s="31">
        <v>0.45</v>
      </c>
      <c r="D22" s="28"/>
      <c r="E22" s="31">
        <v>0.45</v>
      </c>
      <c r="F22" s="29">
        <v>4500</v>
      </c>
      <c r="G22" s="28"/>
      <c r="H22" s="29"/>
      <c r="I22" s="28"/>
      <c r="J22" s="28"/>
      <c r="K22" s="28"/>
    </row>
    <row r="23" spans="1:11" ht="12.75">
      <c r="A23" s="30" t="s">
        <v>60</v>
      </c>
      <c r="B23" s="30" t="s">
        <v>35</v>
      </c>
      <c r="C23" s="31">
        <v>3.56</v>
      </c>
      <c r="D23" s="28"/>
      <c r="E23" s="31">
        <v>3.56</v>
      </c>
      <c r="F23" s="29">
        <v>20182</v>
      </c>
      <c r="G23" s="28"/>
      <c r="H23" s="29"/>
      <c r="I23" s="28"/>
      <c r="J23" s="28"/>
      <c r="K23" s="28"/>
    </row>
    <row r="24" spans="1:11" s="41" customFormat="1" ht="25.5">
      <c r="A24" s="30" t="s">
        <v>2</v>
      </c>
      <c r="B24" s="27" t="s">
        <v>36</v>
      </c>
      <c r="C24" s="28">
        <f>SUM(C25:C33)</f>
        <v>25</v>
      </c>
      <c r="D24" s="28">
        <v>17</v>
      </c>
      <c r="E24" s="28">
        <f>SUM(E25:E33)</f>
        <v>42</v>
      </c>
      <c r="F24" s="29">
        <f>SUM(F25,F27,F29,F30,F31,F33)</f>
        <v>4775572.44</v>
      </c>
      <c r="G24" s="29">
        <f>SUM(G25,G26,G31,G32)</f>
        <v>4425195.48</v>
      </c>
      <c r="H24" s="29">
        <f>SUM(H28)</f>
        <v>419142.03</v>
      </c>
      <c r="I24" s="29"/>
      <c r="J24" s="29"/>
      <c r="K24" s="29">
        <f>SUM(K25:K33)</f>
        <v>42257.46</v>
      </c>
    </row>
    <row r="25" spans="1:11" ht="12.75">
      <c r="A25" s="15"/>
      <c r="B25" s="15" t="s">
        <v>37</v>
      </c>
      <c r="C25" s="17">
        <v>2</v>
      </c>
      <c r="D25" s="20"/>
      <c r="E25" s="17">
        <v>2</v>
      </c>
      <c r="F25" s="18">
        <v>31394.47</v>
      </c>
      <c r="G25" s="18">
        <v>19785.77</v>
      </c>
      <c r="H25" s="18"/>
      <c r="I25" s="18"/>
      <c r="J25" s="18"/>
      <c r="K25" s="18">
        <v>4147.32</v>
      </c>
    </row>
    <row r="26" spans="1:11" ht="12.75">
      <c r="A26" s="15"/>
      <c r="B26" s="15" t="s">
        <v>38</v>
      </c>
      <c r="C26" s="17">
        <v>3</v>
      </c>
      <c r="D26" s="20"/>
      <c r="E26" s="17">
        <v>3</v>
      </c>
      <c r="F26" s="18"/>
      <c r="G26" s="18">
        <v>2756383.02</v>
      </c>
      <c r="H26" s="18"/>
      <c r="I26" s="18"/>
      <c r="J26" s="18"/>
      <c r="K26" s="18">
        <v>9035.64</v>
      </c>
    </row>
    <row r="27" spans="1:11" ht="12.75">
      <c r="A27" s="15"/>
      <c r="B27" s="15" t="s">
        <v>39</v>
      </c>
      <c r="C27" s="17">
        <v>8</v>
      </c>
      <c r="D27" s="20">
        <v>2</v>
      </c>
      <c r="E27" s="17">
        <v>10</v>
      </c>
      <c r="F27" s="18">
        <v>856907.07</v>
      </c>
      <c r="G27" s="18"/>
      <c r="H27" s="18"/>
      <c r="I27" s="18"/>
      <c r="J27" s="18"/>
      <c r="K27" s="18"/>
    </row>
    <row r="28" spans="1:11" ht="12.75">
      <c r="A28" s="15"/>
      <c r="B28" s="15" t="s">
        <v>40</v>
      </c>
      <c r="C28" s="17">
        <v>1</v>
      </c>
      <c r="D28" s="17"/>
      <c r="E28" s="17">
        <v>1</v>
      </c>
      <c r="F28" s="18"/>
      <c r="G28" s="18"/>
      <c r="H28" s="18">
        <v>419142.03</v>
      </c>
      <c r="I28" s="18"/>
      <c r="J28" s="18"/>
      <c r="K28" s="18">
        <v>21874.5</v>
      </c>
    </row>
    <row r="29" spans="1:11" ht="12.75">
      <c r="A29" s="15"/>
      <c r="B29" s="24" t="s">
        <v>80</v>
      </c>
      <c r="C29" s="17">
        <v>4</v>
      </c>
      <c r="D29" s="17"/>
      <c r="E29" s="17">
        <v>4</v>
      </c>
      <c r="F29" s="18">
        <v>2578409.51</v>
      </c>
      <c r="G29" s="18"/>
      <c r="H29" s="18"/>
      <c r="I29" s="18"/>
      <c r="J29" s="18"/>
      <c r="K29" s="18"/>
    </row>
    <row r="30" spans="1:11" ht="25.5">
      <c r="A30" s="15"/>
      <c r="B30" s="25" t="s">
        <v>81</v>
      </c>
      <c r="C30" s="17">
        <v>0</v>
      </c>
      <c r="D30" s="20">
        <v>12</v>
      </c>
      <c r="E30" s="17">
        <v>12</v>
      </c>
      <c r="F30" s="18">
        <v>599768</v>
      </c>
      <c r="G30" s="18"/>
      <c r="H30" s="18"/>
      <c r="I30" s="18"/>
      <c r="J30" s="18"/>
      <c r="K30" s="18"/>
    </row>
    <row r="31" spans="1:11" ht="12.75">
      <c r="A31" s="15"/>
      <c r="B31" s="24" t="s">
        <v>82</v>
      </c>
      <c r="C31" s="17">
        <v>5</v>
      </c>
      <c r="D31" s="17">
        <v>3</v>
      </c>
      <c r="E31" s="17">
        <v>8</v>
      </c>
      <c r="F31" s="18">
        <v>191357.99</v>
      </c>
      <c r="G31" s="18">
        <v>4110.89</v>
      </c>
      <c r="H31" s="18"/>
      <c r="I31" s="18"/>
      <c r="J31" s="18"/>
      <c r="K31" s="18"/>
    </row>
    <row r="32" spans="1:11" ht="12.75">
      <c r="A32" s="14"/>
      <c r="B32" s="32" t="s">
        <v>84</v>
      </c>
      <c r="C32" s="17">
        <v>1</v>
      </c>
      <c r="D32" s="17"/>
      <c r="E32" s="17">
        <v>1</v>
      </c>
      <c r="F32" s="17"/>
      <c r="G32" s="18">
        <v>1644915.8</v>
      </c>
      <c r="H32" s="18"/>
      <c r="I32" s="17"/>
      <c r="J32" s="17"/>
      <c r="K32" s="18"/>
    </row>
    <row r="33" spans="1:11" ht="38.25">
      <c r="A33" s="14"/>
      <c r="B33" s="33" t="s">
        <v>61</v>
      </c>
      <c r="C33" s="17">
        <v>1</v>
      </c>
      <c r="D33" s="17"/>
      <c r="E33" s="17">
        <v>1</v>
      </c>
      <c r="F33" s="18">
        <v>517735.4</v>
      </c>
      <c r="G33" s="17"/>
      <c r="H33" s="18"/>
      <c r="I33" s="17"/>
      <c r="J33" s="17"/>
      <c r="K33" s="18">
        <v>7200</v>
      </c>
    </row>
    <row r="34" spans="1:11" ht="12.75">
      <c r="A34" s="14">
        <v>1</v>
      </c>
      <c r="B34" s="33">
        <v>2</v>
      </c>
      <c r="C34" s="17">
        <v>3</v>
      </c>
      <c r="D34" s="17">
        <v>4</v>
      </c>
      <c r="E34" s="17">
        <v>5</v>
      </c>
      <c r="F34" s="19">
        <v>6</v>
      </c>
      <c r="G34" s="17">
        <v>7</v>
      </c>
      <c r="H34" s="19">
        <v>8</v>
      </c>
      <c r="I34" s="17">
        <v>9</v>
      </c>
      <c r="J34" s="17">
        <v>10</v>
      </c>
      <c r="K34" s="19">
        <v>11</v>
      </c>
    </row>
    <row r="35" spans="1:11" s="41" customFormat="1" ht="25.5">
      <c r="A35" s="30" t="s">
        <v>3</v>
      </c>
      <c r="B35" s="27" t="s">
        <v>70</v>
      </c>
      <c r="C35" s="28"/>
      <c r="D35" s="28"/>
      <c r="E35" s="28"/>
      <c r="F35" s="29">
        <f>SUM(F36,F41,F44,F46,F50,F51,F52)</f>
        <v>12850951.16</v>
      </c>
      <c r="G35" s="29">
        <f>SUM(G51:G52)</f>
        <v>820237.0900000001</v>
      </c>
      <c r="H35" s="29">
        <f>SUM(H52)</f>
        <v>99848.24</v>
      </c>
      <c r="I35" s="29"/>
      <c r="J35" s="29"/>
      <c r="K35" s="28"/>
    </row>
    <row r="36" spans="1:11" ht="25.5">
      <c r="A36" s="24"/>
      <c r="B36" s="25" t="s">
        <v>64</v>
      </c>
      <c r="C36" s="17"/>
      <c r="D36" s="17"/>
      <c r="E36" s="17"/>
      <c r="F36" s="18">
        <v>5239375.31</v>
      </c>
      <c r="G36" s="18"/>
      <c r="H36" s="18"/>
      <c r="I36" s="18"/>
      <c r="J36" s="18"/>
      <c r="K36" s="17"/>
    </row>
    <row r="37" spans="1:11" ht="12.75">
      <c r="A37" s="15"/>
      <c r="B37" s="24" t="s">
        <v>63</v>
      </c>
      <c r="C37" s="17">
        <v>31.5</v>
      </c>
      <c r="D37" s="17"/>
      <c r="E37" s="17">
        <v>31.5</v>
      </c>
      <c r="F37" s="18"/>
      <c r="G37" s="18"/>
      <c r="H37" s="18"/>
      <c r="I37" s="18"/>
      <c r="J37" s="18"/>
      <c r="K37" s="17"/>
    </row>
    <row r="38" spans="1:11" ht="12.75">
      <c r="A38" s="15"/>
      <c r="B38" s="24" t="s">
        <v>68</v>
      </c>
      <c r="C38" s="17">
        <v>952</v>
      </c>
      <c r="D38" s="17">
        <v>40</v>
      </c>
      <c r="E38" s="17">
        <v>992</v>
      </c>
      <c r="F38" s="18"/>
      <c r="G38" s="18"/>
      <c r="H38" s="18"/>
      <c r="I38" s="18"/>
      <c r="J38" s="18"/>
      <c r="K38" s="17"/>
    </row>
    <row r="39" spans="1:11" ht="12.75">
      <c r="A39" s="15"/>
      <c r="B39" s="25" t="s">
        <v>62</v>
      </c>
      <c r="C39" s="17">
        <v>3</v>
      </c>
      <c r="D39" s="17"/>
      <c r="E39" s="17">
        <v>3</v>
      </c>
      <c r="F39" s="18"/>
      <c r="G39" s="18"/>
      <c r="H39" s="18"/>
      <c r="I39" s="18"/>
      <c r="J39" s="18"/>
      <c r="K39" s="17"/>
    </row>
    <row r="40" spans="1:11" ht="12.75">
      <c r="A40" s="15"/>
      <c r="B40" s="15" t="s">
        <v>41</v>
      </c>
      <c r="C40" s="17">
        <v>141</v>
      </c>
      <c r="D40" s="17"/>
      <c r="E40" s="17">
        <v>141</v>
      </c>
      <c r="F40" s="18"/>
      <c r="G40" s="18"/>
      <c r="H40" s="18"/>
      <c r="I40" s="18"/>
      <c r="J40" s="18"/>
      <c r="K40" s="17"/>
    </row>
    <row r="41" spans="1:11" ht="12.75">
      <c r="A41" s="15"/>
      <c r="B41" s="24" t="s">
        <v>86</v>
      </c>
      <c r="C41" s="19">
        <v>3087</v>
      </c>
      <c r="D41" s="17"/>
      <c r="E41" s="19">
        <v>3087</v>
      </c>
      <c r="F41" s="18">
        <v>218921.5</v>
      </c>
      <c r="G41" s="18"/>
      <c r="H41" s="18"/>
      <c r="I41" s="18"/>
      <c r="J41" s="18"/>
      <c r="K41" s="17"/>
    </row>
    <row r="42" spans="1:11" ht="12.75">
      <c r="A42" s="15"/>
      <c r="B42" s="24" t="s">
        <v>85</v>
      </c>
      <c r="C42" s="19"/>
      <c r="D42" s="17">
        <v>10.34</v>
      </c>
      <c r="E42" s="18">
        <v>10.34</v>
      </c>
      <c r="F42" s="18"/>
      <c r="G42" s="18"/>
      <c r="H42" s="18"/>
      <c r="I42" s="18"/>
      <c r="J42" s="18"/>
      <c r="K42" s="17"/>
    </row>
    <row r="43" spans="1:11" ht="12.75">
      <c r="A43" s="15"/>
      <c r="B43" s="24" t="s">
        <v>87</v>
      </c>
      <c r="C43" s="19"/>
      <c r="D43" s="17">
        <v>121</v>
      </c>
      <c r="E43" s="19">
        <v>121</v>
      </c>
      <c r="F43" s="18"/>
      <c r="G43" s="18"/>
      <c r="H43" s="18"/>
      <c r="I43" s="18"/>
      <c r="J43" s="18"/>
      <c r="K43" s="17"/>
    </row>
    <row r="44" spans="1:11" ht="12.75">
      <c r="A44" s="15"/>
      <c r="B44" s="16" t="s">
        <v>42</v>
      </c>
      <c r="C44" s="17">
        <v>35</v>
      </c>
      <c r="D44" s="17">
        <v>40</v>
      </c>
      <c r="E44" s="17">
        <v>75</v>
      </c>
      <c r="F44" s="18">
        <v>685693.55</v>
      </c>
      <c r="G44" s="18"/>
      <c r="H44" s="18"/>
      <c r="I44" s="18"/>
      <c r="J44" s="18"/>
      <c r="K44" s="17"/>
    </row>
    <row r="45" spans="1:11" ht="25.5">
      <c r="A45" s="15"/>
      <c r="B45" s="25" t="s">
        <v>88</v>
      </c>
      <c r="C45" s="17"/>
      <c r="D45" s="17">
        <v>229</v>
      </c>
      <c r="E45" s="17">
        <v>229</v>
      </c>
      <c r="F45" s="18"/>
      <c r="G45" s="18"/>
      <c r="H45" s="18"/>
      <c r="I45" s="18"/>
      <c r="J45" s="18"/>
      <c r="K45" s="17"/>
    </row>
    <row r="46" spans="1:11" ht="25.5">
      <c r="A46" s="15"/>
      <c r="B46" s="25" t="s">
        <v>67</v>
      </c>
      <c r="C46" s="17">
        <v>88</v>
      </c>
      <c r="D46" s="20"/>
      <c r="E46" s="17">
        <v>88</v>
      </c>
      <c r="F46" s="18">
        <v>4861879.5</v>
      </c>
      <c r="G46" s="18"/>
      <c r="H46" s="18"/>
      <c r="I46" s="18"/>
      <c r="J46" s="18"/>
      <c r="K46" s="17"/>
    </row>
    <row r="47" spans="1:11" ht="12.75">
      <c r="A47" s="15"/>
      <c r="B47" s="25" t="s">
        <v>75</v>
      </c>
      <c r="C47" s="17">
        <v>53</v>
      </c>
      <c r="D47" s="20">
        <v>-4.5</v>
      </c>
      <c r="E47" s="17">
        <v>48.5</v>
      </c>
      <c r="F47" s="18"/>
      <c r="G47" s="18"/>
      <c r="H47" s="18"/>
      <c r="I47" s="18"/>
      <c r="J47" s="18"/>
      <c r="K47" s="17"/>
    </row>
    <row r="48" spans="1:11" ht="25.5">
      <c r="A48" s="15"/>
      <c r="B48" s="25" t="s">
        <v>65</v>
      </c>
      <c r="C48" s="17">
        <v>34</v>
      </c>
      <c r="D48" s="20">
        <v>4.5</v>
      </c>
      <c r="E48" s="17">
        <v>38.5</v>
      </c>
      <c r="F48" s="18"/>
      <c r="G48" s="18"/>
      <c r="H48" s="18"/>
      <c r="I48" s="18"/>
      <c r="J48" s="18"/>
      <c r="K48" s="17"/>
    </row>
    <row r="49" spans="1:11" ht="12.75">
      <c r="A49" s="15"/>
      <c r="B49" s="25" t="s">
        <v>66</v>
      </c>
      <c r="C49" s="17">
        <v>1</v>
      </c>
      <c r="D49" s="20"/>
      <c r="E49" s="17">
        <v>1</v>
      </c>
      <c r="F49" s="18"/>
      <c r="G49" s="18"/>
      <c r="H49" s="18"/>
      <c r="I49" s="18"/>
      <c r="J49" s="18"/>
      <c r="K49" s="17"/>
    </row>
    <row r="50" spans="1:11" ht="12.75">
      <c r="A50" s="15"/>
      <c r="B50" s="25" t="s">
        <v>83</v>
      </c>
      <c r="C50" s="17">
        <v>2</v>
      </c>
      <c r="D50" s="20">
        <v>1</v>
      </c>
      <c r="E50" s="17">
        <v>3</v>
      </c>
      <c r="F50" s="18">
        <v>697424.55</v>
      </c>
      <c r="G50" s="18"/>
      <c r="H50" s="18"/>
      <c r="I50" s="18"/>
      <c r="J50" s="18"/>
      <c r="K50" s="17"/>
    </row>
    <row r="51" spans="1:11" ht="12.75">
      <c r="A51" s="15"/>
      <c r="B51" s="16" t="s">
        <v>43</v>
      </c>
      <c r="C51" s="17">
        <v>4</v>
      </c>
      <c r="D51" s="17"/>
      <c r="E51" s="17">
        <v>4</v>
      </c>
      <c r="F51" s="18">
        <v>168429.04</v>
      </c>
      <c r="G51" s="18">
        <v>691094.8</v>
      </c>
      <c r="H51" s="18"/>
      <c r="I51" s="18"/>
      <c r="J51" s="18"/>
      <c r="K51" s="17"/>
    </row>
    <row r="52" spans="1:11" ht="12.75">
      <c r="A52" s="15"/>
      <c r="B52" s="15" t="s">
        <v>4</v>
      </c>
      <c r="C52" s="17"/>
      <c r="D52" s="17"/>
      <c r="E52" s="17"/>
      <c r="F52" s="18">
        <v>979227.71</v>
      </c>
      <c r="G52" s="18">
        <v>129142.29</v>
      </c>
      <c r="H52" s="18">
        <v>99848.24</v>
      </c>
      <c r="I52" s="18"/>
      <c r="J52" s="18"/>
      <c r="K52" s="17"/>
    </row>
    <row r="53" spans="1:11" s="41" customFormat="1" ht="12.75">
      <c r="A53" s="30">
        <v>4</v>
      </c>
      <c r="B53" s="27" t="s">
        <v>44</v>
      </c>
      <c r="C53" s="28">
        <v>12</v>
      </c>
      <c r="D53" s="28">
        <v>1</v>
      </c>
      <c r="E53" s="28">
        <v>13</v>
      </c>
      <c r="F53" s="29">
        <v>1292045.77</v>
      </c>
      <c r="G53" s="29"/>
      <c r="H53" s="29"/>
      <c r="I53" s="29"/>
      <c r="J53" s="29"/>
      <c r="K53" s="28"/>
    </row>
    <row r="54" spans="1:11" s="41" customFormat="1" ht="38.25">
      <c r="A54" s="30">
        <v>5</v>
      </c>
      <c r="B54" s="27" t="s">
        <v>71</v>
      </c>
      <c r="C54" s="28"/>
      <c r="D54" s="28"/>
      <c r="E54" s="28"/>
      <c r="F54" s="29">
        <v>341026.48</v>
      </c>
      <c r="G54" s="29">
        <v>707321.87</v>
      </c>
      <c r="H54" s="29"/>
      <c r="I54" s="29"/>
      <c r="J54" s="29"/>
      <c r="K54" s="28"/>
    </row>
    <row r="55" spans="1:11" s="41" customFormat="1" ht="25.5">
      <c r="A55" s="30">
        <v>6</v>
      </c>
      <c r="B55" s="27" t="s">
        <v>72</v>
      </c>
      <c r="C55" s="28"/>
      <c r="D55" s="28"/>
      <c r="E55" s="28"/>
      <c r="F55" s="29">
        <v>193602.79</v>
      </c>
      <c r="G55" s="29">
        <v>124717</v>
      </c>
      <c r="H55" s="29"/>
      <c r="I55" s="29"/>
      <c r="J55" s="29"/>
      <c r="K55" s="28"/>
    </row>
    <row r="56" spans="1:11" s="41" customFormat="1" ht="12.75">
      <c r="A56" s="30">
        <v>7</v>
      </c>
      <c r="B56" s="27" t="s">
        <v>73</v>
      </c>
      <c r="C56" s="28"/>
      <c r="D56" s="28"/>
      <c r="E56" s="28"/>
      <c r="F56" s="29">
        <v>380688.78</v>
      </c>
      <c r="G56" s="29">
        <v>573781.18</v>
      </c>
      <c r="H56" s="29"/>
      <c r="I56" s="29"/>
      <c r="J56" s="29"/>
      <c r="K56" s="28"/>
    </row>
    <row r="57" spans="1:11" s="41" customFormat="1" ht="25.5">
      <c r="A57" s="30">
        <v>8</v>
      </c>
      <c r="B57" s="27" t="s">
        <v>45</v>
      </c>
      <c r="C57" s="29">
        <v>4822191.32</v>
      </c>
      <c r="D57" s="28">
        <v>2191824.96</v>
      </c>
      <c r="E57" s="29">
        <v>7014016.28</v>
      </c>
      <c r="F57" s="29"/>
      <c r="G57" s="29"/>
      <c r="H57" s="29"/>
      <c r="I57" s="29"/>
      <c r="J57" s="29"/>
      <c r="K57" s="28"/>
    </row>
    <row r="58" spans="1:11" s="41" customFormat="1" ht="12.75">
      <c r="A58" s="30">
        <v>9</v>
      </c>
      <c r="B58" s="27" t="s">
        <v>46</v>
      </c>
      <c r="C58" s="28"/>
      <c r="D58" s="28"/>
      <c r="E58" s="28"/>
      <c r="F58" s="29"/>
      <c r="G58" s="29"/>
      <c r="H58" s="29"/>
      <c r="I58" s="29"/>
      <c r="J58" s="29"/>
      <c r="K58" s="28"/>
    </row>
    <row r="59" spans="1:11" s="41" customFormat="1" ht="12.75">
      <c r="A59" s="30">
        <v>10</v>
      </c>
      <c r="B59" s="27" t="s">
        <v>47</v>
      </c>
      <c r="C59" s="29">
        <v>288750</v>
      </c>
      <c r="D59" s="28">
        <v>-259565.98</v>
      </c>
      <c r="E59" s="29">
        <v>29184.02</v>
      </c>
      <c r="F59" s="29"/>
      <c r="G59" s="29"/>
      <c r="H59" s="29"/>
      <c r="I59" s="29"/>
      <c r="J59" s="29"/>
      <c r="K59" s="28"/>
    </row>
    <row r="60" spans="1:11" s="41" customFormat="1" ht="25.5">
      <c r="A60" s="30">
        <v>11</v>
      </c>
      <c r="B60" s="27" t="s">
        <v>48</v>
      </c>
      <c r="C60" s="28"/>
      <c r="D60" s="28"/>
      <c r="E60" s="28"/>
      <c r="F60" s="29"/>
      <c r="G60" s="29"/>
      <c r="H60" s="29"/>
      <c r="I60" s="29"/>
      <c r="J60" s="29"/>
      <c r="K60" s="28"/>
    </row>
    <row r="61" spans="1:11" s="41" customFormat="1" ht="25.5">
      <c r="A61" s="30">
        <v>12</v>
      </c>
      <c r="B61" s="27" t="s">
        <v>69</v>
      </c>
      <c r="C61" s="28">
        <v>7</v>
      </c>
      <c r="D61" s="28"/>
      <c r="E61" s="28">
        <v>7</v>
      </c>
      <c r="F61" s="29"/>
      <c r="G61" s="29"/>
      <c r="H61" s="29"/>
      <c r="I61" s="29"/>
      <c r="J61" s="29"/>
      <c r="K61" s="28"/>
    </row>
    <row r="62" spans="1:11" s="41" customFormat="1" ht="25.5">
      <c r="A62" s="30">
        <v>13</v>
      </c>
      <c r="B62" s="27" t="s">
        <v>49</v>
      </c>
      <c r="C62" s="28">
        <v>2</v>
      </c>
      <c r="D62" s="28"/>
      <c r="E62" s="28">
        <v>2</v>
      </c>
      <c r="F62" s="29"/>
      <c r="G62" s="29"/>
      <c r="H62" s="29"/>
      <c r="I62" s="29"/>
      <c r="J62" s="29"/>
      <c r="K62" s="28"/>
    </row>
    <row r="63" spans="1:11" ht="25.5">
      <c r="A63" s="42">
        <v>14</v>
      </c>
      <c r="B63" s="43" t="s">
        <v>74</v>
      </c>
      <c r="C63" s="44"/>
      <c r="D63" s="44"/>
      <c r="E63" s="44"/>
      <c r="F63" s="44"/>
      <c r="G63" s="44"/>
      <c r="H63" s="45"/>
      <c r="I63" s="44"/>
      <c r="J63" s="44"/>
      <c r="K63" s="44"/>
    </row>
    <row r="64" spans="1:11" ht="25.5">
      <c r="A64" s="42">
        <v>15</v>
      </c>
      <c r="B64" s="43" t="s">
        <v>76</v>
      </c>
      <c r="C64" s="46">
        <v>85.701</v>
      </c>
      <c r="D64" s="46"/>
      <c r="E64" s="46">
        <v>85.701</v>
      </c>
      <c r="F64" s="44"/>
      <c r="G64" s="44"/>
      <c r="H64" s="45"/>
      <c r="I64" s="44"/>
      <c r="J64" s="44"/>
      <c r="K64" s="44"/>
    </row>
    <row r="77" ht="15.75">
      <c r="G77" s="21"/>
    </row>
  </sheetData>
  <printOptions/>
  <pageMargins left="0.75" right="0.75" top="1" bottom="1" header="0.5" footer="0.5"/>
  <pageSetup horizontalDpi="600" verticalDpi="600" orientation="landscape" paperSize="9" scale="75" r:id="rId1"/>
  <headerFooter alignWithMargins="0">
    <oddFooter>&amp;CStrona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GCB</dc:creator>
  <cp:keywords/>
  <dc:description/>
  <cp:lastModifiedBy>user</cp:lastModifiedBy>
  <cp:lastPrinted>2012-03-29T07:41:55Z</cp:lastPrinted>
  <dcterms:created xsi:type="dcterms:W3CDTF">2005-08-23T07:18:56Z</dcterms:created>
  <dcterms:modified xsi:type="dcterms:W3CDTF">2012-04-04T07:29:31Z</dcterms:modified>
  <cp:category/>
  <cp:version/>
  <cp:contentType/>
  <cp:contentStatus/>
</cp:coreProperties>
</file>